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HSM\Veranstaltungen\HIT\2026\"/>
    </mc:Choice>
  </mc:AlternateContent>
  <xr:revisionPtr revIDLastSave="0" documentId="13_ncr:1_{C902C89A-18A2-4F09-AE71-29D47E9F054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</calcChain>
</file>

<file path=xl/sharedStrings.xml><?xml version="1.0" encoding="utf-8"?>
<sst xmlns="http://schemas.openxmlformats.org/spreadsheetml/2006/main" count="721" uniqueCount="391">
  <si>
    <t>txtStudienschwerpunkt</t>
  </si>
  <si>
    <t>txtAnrede</t>
  </si>
  <si>
    <t>txtTitel</t>
  </si>
  <si>
    <t>txtName</t>
  </si>
  <si>
    <t>txtVorname</t>
  </si>
  <si>
    <t>txtE-Mail</t>
  </si>
  <si>
    <t>txtTelefonnummer</t>
  </si>
  <si>
    <t>txtInstitut</t>
  </si>
  <si>
    <t>txtStraße</t>
  </si>
  <si>
    <t>Als</t>
  </si>
  <si>
    <t>Archäologien</t>
  </si>
  <si>
    <t>Herr</t>
  </si>
  <si>
    <t>Dr.</t>
  </si>
  <si>
    <t>Becker</t>
  </si>
  <si>
    <t>Franz</t>
  </si>
  <si>
    <t>franz.becker@praehist.uni-halle.de</t>
  </si>
  <si>
    <t/>
  </si>
  <si>
    <t>Institut für Kunstgeschichte, Archäologien und Klassische Altertumswissenschaften (IKAKLA) // Prähistorische Archäologie Mitteleuropas</t>
  </si>
  <si>
    <t>Emil-Abderhalden-Straße 26/27</t>
  </si>
  <si>
    <t>Beauftragte</t>
  </si>
  <si>
    <t>Biochemie</t>
  </si>
  <si>
    <t>Frau</t>
  </si>
  <si>
    <t>Schutkowski</t>
  </si>
  <si>
    <t>Alexandra</t>
  </si>
  <si>
    <t>alexandra.schutkowski@bct.uni-halle.de</t>
  </si>
  <si>
    <t>Institut für Biochemie und Biotechnologie, Enzymologie</t>
  </si>
  <si>
    <t>Kurt-Mothes-Straße 3a</t>
  </si>
  <si>
    <t>Biologie</t>
  </si>
  <si>
    <t>PD Dr.</t>
  </si>
  <si>
    <t>Arnold</t>
  </si>
  <si>
    <t>Ulrich</t>
  </si>
  <si>
    <t>pruefungsamt@biologie.uni-halle.de</t>
  </si>
  <si>
    <t>0345 55-26448, 26337</t>
  </si>
  <si>
    <t>Institut für Biologie, Allgemeine Genetik</t>
  </si>
  <si>
    <t>Weinbergweg 10</t>
  </si>
  <si>
    <t>Agrarwissenschaften</t>
  </si>
  <si>
    <t>Weltrowski</t>
  </si>
  <si>
    <t>Annett</t>
  </si>
  <si>
    <t>annett.weltrowski@landw.uni-halle.de</t>
  </si>
  <si>
    <t>0345 55-22393</t>
  </si>
  <si>
    <t>Institut für Agrar- und Ernährungswissenschaften</t>
  </si>
  <si>
    <t>Karl-Freiherr-von-Fritsch-Str. 4</t>
  </si>
  <si>
    <t>Ernährungswissenschaften</t>
  </si>
  <si>
    <t>Altertumswissenschaften</t>
  </si>
  <si>
    <t>Beck</t>
  </si>
  <si>
    <t>Marcus</t>
  </si>
  <si>
    <t>marcus.beck@altertum.uni-halle.de</t>
  </si>
  <si>
    <t>0345 55-24012</t>
  </si>
  <si>
    <t>Institut für Altertumswissenschaften , Klassische Philologie / Latinistik</t>
  </si>
  <si>
    <t>Universitätsplatz 12</t>
  </si>
  <si>
    <t>Mathematik</t>
  </si>
  <si>
    <t>Grimm</t>
  </si>
  <si>
    <t>Mathias</t>
  </si>
  <si>
    <t>mathias.grimm@mathematik.uni-halle.de</t>
  </si>
  <si>
    <t>0345 55-24659</t>
  </si>
  <si>
    <t>Institut für Mathematik</t>
  </si>
  <si>
    <t>Theodor.Lieser-Str. 5</t>
  </si>
  <si>
    <t>Musikpädagogik</t>
  </si>
  <si>
    <t>Klein</t>
  </si>
  <si>
    <t>Christine</t>
  </si>
  <si>
    <t>christine.klein@musik.uni-halle.de</t>
  </si>
  <si>
    <t>0345 55-24508</t>
  </si>
  <si>
    <t>Institut für Musik</t>
  </si>
  <si>
    <t>Kleine Marktstraße 7</t>
  </si>
  <si>
    <t>Pharmazie</t>
  </si>
  <si>
    <t>Tamaschke</t>
  </si>
  <si>
    <t>Anne</t>
  </si>
  <si>
    <t>studienabteilung@pharmazie.uni-halle.de</t>
  </si>
  <si>
    <t>0345 55-24833</t>
  </si>
  <si>
    <t>Institut für Pharmazie, Pharmazeutische Chemie</t>
  </si>
  <si>
    <t>Wolfgang-Langenbeck-Straße 4</t>
  </si>
  <si>
    <t>Prof. Dr.</t>
  </si>
  <si>
    <t>Hilgeroth</t>
  </si>
  <si>
    <t>Andreas</t>
  </si>
  <si>
    <t>andreas.hilgeroth@pharmazie.uni-halle.de</t>
  </si>
  <si>
    <t>0345 55-25168</t>
  </si>
  <si>
    <t>Politikwissenschaft</t>
  </si>
  <si>
    <t>Kolkmann</t>
  </si>
  <si>
    <t>Michael</t>
  </si>
  <si>
    <t>michael.kolkmann@politik.uni-halle.de</t>
  </si>
  <si>
    <t xml:space="preserve"> 0345 55-24244/24213</t>
  </si>
  <si>
    <t>Institut für Politikwissenschaft und Japanologie, Politikwissenschaft, Systemanalyse und vgl. Politik</t>
  </si>
  <si>
    <t>Emil-Abderhalden-Str. 7</t>
  </si>
  <si>
    <t>Psychologie</t>
  </si>
  <si>
    <t>Blankenberger</t>
  </si>
  <si>
    <t>Sven</t>
  </si>
  <si>
    <t>sven.blankenberger@psych.uni-halle.de</t>
  </si>
  <si>
    <t>0345 55-24364</t>
  </si>
  <si>
    <t>Institut für Psychologie, Allgemeine Psychologie</t>
  </si>
  <si>
    <t>Emil-Abderhalden-Str. 26-27</t>
  </si>
  <si>
    <t>Rechtswissenschaft (Jura)</t>
  </si>
  <si>
    <t>Schubert</t>
  </si>
  <si>
    <t>Jutta</t>
  </si>
  <si>
    <t>jutta.schubert@jura.uni-halle.de</t>
  </si>
  <si>
    <t>0345 55-23102</t>
  </si>
  <si>
    <t>Fakultätszentrale Einrichtungen, Juristische und Wirtschaftswissenschaftliche Fakultät: Fakultäts- / Dekanatsverwaltung</t>
  </si>
  <si>
    <t>Große Steinstraße 73</t>
  </si>
  <si>
    <t>Slavistik</t>
  </si>
  <si>
    <t>Wagner</t>
  </si>
  <si>
    <t>Katrin</t>
  </si>
  <si>
    <t>katrin.wagner@slavistik.uni-halle.de</t>
  </si>
  <si>
    <t>0345 55-23561</t>
  </si>
  <si>
    <t>Seminar für Slavistik</t>
  </si>
  <si>
    <t>Adam-Kuckhoff-Str. 35</t>
  </si>
  <si>
    <t>Sportwissenschaft</t>
  </si>
  <si>
    <t>Hahn</t>
  </si>
  <si>
    <t>andreas.hahn@sport.uni-halle.de</t>
  </si>
  <si>
    <t>0345 55-24453</t>
  </si>
  <si>
    <t>Institut für Medien- und Kommunikationswissenschaften</t>
  </si>
  <si>
    <t>Selkestraße 9</t>
  </si>
  <si>
    <t>Indogermanistik (Asien und Mittelmeerraum: Sprachen,
Kulturen, Gesellschaften)</t>
  </si>
  <si>
    <t>Häusler</t>
  </si>
  <si>
    <t>Sabine</t>
  </si>
  <si>
    <t>sabine.haeusler@indogerm.uni-halle.de</t>
  </si>
  <si>
    <t>0345 55-23505</t>
  </si>
  <si>
    <t>Orientalisches Institut, Indogermanistik / Allgemeine Sprachwissenschaft</t>
  </si>
  <si>
    <t>Heinrich-und-Thomas-Mann-Straße 26</t>
  </si>
  <si>
    <t>Sprechwissenschaft</t>
  </si>
  <si>
    <t>Pietschmann</t>
  </si>
  <si>
    <t>Judith</t>
  </si>
  <si>
    <t>judith.pietschmann@sprechwiss.uni-halle.de</t>
  </si>
  <si>
    <t>0345 55-24464</t>
  </si>
  <si>
    <t>Institut für Slavistik und Sprechwissenschaft</t>
  </si>
  <si>
    <t>Advokatenweg 37</t>
  </si>
  <si>
    <t>Theologie</t>
  </si>
  <si>
    <t>Reckmann</t>
  </si>
  <si>
    <t>Ilka</t>
  </si>
  <si>
    <t>ilka.reckmann@theologie.uni-halle.de</t>
  </si>
  <si>
    <t>0345 55-23003</t>
  </si>
  <si>
    <t>Fakultätszentrale Einrichtungen, Theologische Fakultät: Fakultäts- / Dekanatsverwaltung (in Verwaltungsgemeinschaft mit der Philosophischen Fakultät III)</t>
  </si>
  <si>
    <t>Franckeplatz 1</t>
  </si>
  <si>
    <t>Wirtschaftswissenschaften</t>
  </si>
  <si>
    <t>Geißler</t>
  </si>
  <si>
    <t>Christian</t>
  </si>
  <si>
    <t>studienberatung@wiwi.uni-halle.de</t>
  </si>
  <si>
    <t>23340</t>
  </si>
  <si>
    <t>Medizin</t>
  </si>
  <si>
    <t>Henschke</t>
  </si>
  <si>
    <t>Susanna</t>
  </si>
  <si>
    <t>studiendekan@medizin.uni-halle.de</t>
  </si>
  <si>
    <t>0345 55-74458</t>
  </si>
  <si>
    <t>Studiendekanat</t>
  </si>
  <si>
    <t>Magdeburger Straße 8</t>
  </si>
  <si>
    <t>Grünig</t>
  </si>
  <si>
    <t>sabine.gruenig@indogerm.uni-halle.de</t>
  </si>
  <si>
    <t>0345 55-23506</t>
  </si>
  <si>
    <t>Anglistik und Amerikanistik</t>
  </si>
  <si>
    <t>Leuchtenberger</t>
  </si>
  <si>
    <t>Aline</t>
  </si>
  <si>
    <t>sekretariat@anglistik.uni-halle.de</t>
  </si>
  <si>
    <t>0345 55-23521</t>
  </si>
  <si>
    <t>Institut für Anglistik und Amerikanistik</t>
  </si>
  <si>
    <t>Junkermann</t>
  </si>
  <si>
    <t>Peter</t>
  </si>
  <si>
    <t>peter.junkermann@jura.uni-halle.de</t>
  </si>
  <si>
    <t>0345 55-23104</t>
  </si>
  <si>
    <t>Fakultätszentrale Einrichtungen, Juristische und Wirtschaftswissenschaftliche Fakultät: Fakultäts-/Dekanatsverwaltung</t>
  </si>
  <si>
    <t>Universitätsplatz 10a</t>
  </si>
  <si>
    <t>Tanriöver</t>
  </si>
  <si>
    <t>Aylin</t>
  </si>
  <si>
    <t>aylin.tanrioever@altertum.uni-halle.de</t>
  </si>
  <si>
    <t>0345 55-24029</t>
  </si>
  <si>
    <t>Institut für Kunstgeschichte und Archäologien Europas, Klassische Archäologie</t>
  </si>
  <si>
    <t>Ascheberg</t>
  </si>
  <si>
    <t>Susanne</t>
  </si>
  <si>
    <t>susanne.ascheberg@medizin.uni-halle.de</t>
  </si>
  <si>
    <t>0345 55-74457</t>
  </si>
  <si>
    <t>Institut für Gesundheits- und Pflegewissenschaft</t>
  </si>
  <si>
    <t>Philosophie</t>
  </si>
  <si>
    <t>Wunderlich</t>
  </si>
  <si>
    <t>Falk</t>
  </si>
  <si>
    <t>falk.wunderlich@phil.uni-halle.de</t>
  </si>
  <si>
    <t>0345 55-24389</t>
  </si>
  <si>
    <t>Institut für Ethnologie und Philosophie, Geschichte der Philosophie</t>
  </si>
  <si>
    <t>Schleiermacher Straße 1</t>
  </si>
  <si>
    <t>Medien- und Kommunikationswissenschaft</t>
  </si>
  <si>
    <t>Rabe</t>
  </si>
  <si>
    <t>Claudia</t>
  </si>
  <si>
    <t>claudia.rabe@medienkomm.uni-halle.de</t>
  </si>
  <si>
    <t>0345 55-23628</t>
  </si>
  <si>
    <t>Institut für Medien- und Kommunikationswissenschaften, Kommunikationswissenschaft</t>
  </si>
  <si>
    <t>Mansfelder Straße 56</t>
  </si>
  <si>
    <t>Christlicher Orient  (Asien und Mittelmeerraum: Sprachen,
Kulturen, Gesellschaften)</t>
  </si>
  <si>
    <t>Horn</t>
  </si>
  <si>
    <t>Cornelia</t>
  </si>
  <si>
    <t>cornelia.horn@orientphil.uni-halle.de</t>
  </si>
  <si>
    <t>0345 55-24087</t>
  </si>
  <si>
    <t>Orientalisches Institut, Sprachen und Literaturen des Christlichen Orients</t>
  </si>
  <si>
    <t>Mühlweg 15</t>
  </si>
  <si>
    <t>Musikwissenschaft</t>
  </si>
  <si>
    <t>Schiemann</t>
  </si>
  <si>
    <t>Pascal</t>
  </si>
  <si>
    <t>pascal.schiemann@musikwiss.uni-halle.de</t>
  </si>
  <si>
    <t>0345 55-24558</t>
  </si>
  <si>
    <t>Institut für Musik, Medien- und Sprechwissenschaften // Historische Musikwissenschaft</t>
  </si>
  <si>
    <t>Kunstgeschichte</t>
  </si>
  <si>
    <t>Wickern</t>
  </si>
  <si>
    <t>Marie</t>
  </si>
  <si>
    <t>marie.wickern@kunstgesch.uni-halle.de</t>
  </si>
  <si>
    <t>0345 55-24314</t>
  </si>
  <si>
    <t>Institut für Kunstgeschichte und Archäologien Europas, Leitung des Instituts für Kunstgeschichte und Archäologien Europas</t>
  </si>
  <si>
    <t>Emil-Abderhalden-Straße 26-27</t>
  </si>
  <si>
    <t>Reimers</t>
  </si>
  <si>
    <t>Julia</t>
  </si>
  <si>
    <t>julia.reimers@jura.uni-halle.de</t>
  </si>
  <si>
    <t>0345 55-23101</t>
  </si>
  <si>
    <t>Juristischer Bereich - Law School, Bereichsleitung Jura</t>
  </si>
  <si>
    <t>Judaistik/Jüdische Studien (Asien und Mittelmeerraum: Sprachen,
Kulturen, Gesellschaften)</t>
  </si>
  <si>
    <t>Kotjatko-Reeb</t>
  </si>
  <si>
    <t>Jens</t>
  </si>
  <si>
    <t>jens.kotjatko@theologie.uni-halle.de</t>
  </si>
  <si>
    <t>0345 55-23065</t>
  </si>
  <si>
    <t>Orientalisches Institut, Jüdische Studien / Judaistik</t>
  </si>
  <si>
    <t>Großer Berlin 14</t>
  </si>
  <si>
    <t>Soziologie</t>
  </si>
  <si>
    <t>Adebahr-Maskow</t>
  </si>
  <si>
    <t>Philip</t>
  </si>
  <si>
    <t>philip.adebahr-maskow@soziologie.uni-halle.de</t>
  </si>
  <si>
    <t>0345 55-24696</t>
  </si>
  <si>
    <t>Institut für Soziologie</t>
  </si>
  <si>
    <t>Emil-Abderhalden-Str. 26–27</t>
  </si>
  <si>
    <t>Geowissenschaften und Geographie</t>
  </si>
  <si>
    <t>Degen</t>
  </si>
  <si>
    <t>Thomas</t>
  </si>
  <si>
    <t>thomas.degen@geo.uni-halle.de</t>
  </si>
  <si>
    <t>0345 55-26092</t>
  </si>
  <si>
    <t>Institut für Geowissenschaften und Geographie, Mineralogie / Geochemie</t>
  </si>
  <si>
    <t>Von-Seckendorff-Platz 3</t>
  </si>
  <si>
    <t>Gossel</t>
  </si>
  <si>
    <t>Wolfgang</t>
  </si>
  <si>
    <t>wolfgang.gossel@geo.uni-halle.de</t>
  </si>
  <si>
    <t>0345 55-26136</t>
  </si>
  <si>
    <t>Hebestreit</t>
  </si>
  <si>
    <t>Martina</t>
  </si>
  <si>
    <t>martina.hebestreit@uk-halle.de</t>
  </si>
  <si>
    <t>Gesundheits-, Hebammen- und Pflegewissenschaft</t>
  </si>
  <si>
    <t>Luderer</t>
  </si>
  <si>
    <t>Christiane</t>
  </si>
  <si>
    <t>christiane.luderer@medizin.uni-halle.de</t>
  </si>
  <si>
    <t>0345 55-71822</t>
  </si>
  <si>
    <t>Germanistik</t>
  </si>
  <si>
    <t>Forkel</t>
  </si>
  <si>
    <t>Robert</t>
  </si>
  <si>
    <t>robert.forkel@germanistik.uni-halle.de</t>
  </si>
  <si>
    <t>0345 55-23595</t>
  </si>
  <si>
    <t>Germanistisches Institut</t>
  </si>
  <si>
    <t>Erziehungswissenschaft</t>
  </si>
  <si>
    <t>Backhaus-Maul</t>
  </si>
  <si>
    <t>Holger</t>
  </si>
  <si>
    <t>holger.backhaus-maul@paedagogik.uni-halle.de</t>
  </si>
  <si>
    <t>0345 55-23821</t>
  </si>
  <si>
    <t>Institut für Pädagogik, Sozialarbeit / Sozialpädagogik</t>
  </si>
  <si>
    <t>Langer</t>
  </si>
  <si>
    <t>Gero</t>
  </si>
  <si>
    <t>gero.langer@medizin.uni-halle.de</t>
  </si>
  <si>
    <t>Arabistik und Islamwissenschaft (Asien und Mittelmeerraum: Sprachen,
Kulturen, Gesellschaften)</t>
  </si>
  <si>
    <t>Weber</t>
  </si>
  <si>
    <t>Alexander</t>
  </si>
  <si>
    <t>alexander.weber@orientphil.uni-halle.de</t>
  </si>
  <si>
    <t>Orientalisches Institut, Islamwissenschaft</t>
  </si>
  <si>
    <t>Romanistik</t>
  </si>
  <si>
    <t>Pagel</t>
  </si>
  <si>
    <t>Steve</t>
  </si>
  <si>
    <t>steve.pagel@romanistik.uni-halle.de</t>
  </si>
  <si>
    <t>0345 55-23545</t>
  </si>
  <si>
    <t>Institut für Romanistik, Romanische Sprachwissenschaft</t>
  </si>
  <si>
    <t>Ludwig-Wucherer-Straße 2</t>
  </si>
  <si>
    <t>Henke</t>
  </si>
  <si>
    <t>Astrid</t>
  </si>
  <si>
    <t>studienbuero@geo.uni-halle.de</t>
  </si>
  <si>
    <t>0345 55-26010</t>
  </si>
  <si>
    <t>Institut für Geowissenschaften und Geographie | Studienbüro</t>
  </si>
  <si>
    <t>Informatik und Bioinformatik</t>
  </si>
  <si>
    <t>Schüler</t>
  </si>
  <si>
    <t>Steffen</t>
  </si>
  <si>
    <t>steffen.rechner@informatik.uni-halle.de</t>
  </si>
  <si>
    <t>24735</t>
  </si>
  <si>
    <t>Institut für Informatik//Praktische Informatik (Datenstrukturen)</t>
  </si>
  <si>
    <t>Von-Seckendorff-Platz 1</t>
  </si>
  <si>
    <t>Allgemeine Studienberatung</t>
  </si>
  <si>
    <t>Polkau</t>
  </si>
  <si>
    <t>claudia.polkau@verwaltung.uni-halle.de</t>
  </si>
  <si>
    <t>0345 55-21327</t>
  </si>
  <si>
    <t>Gärtner</t>
  </si>
  <si>
    <t>Tobias</t>
  </si>
  <si>
    <t>tobias.gaertner@praehist.uni-halle.de</t>
  </si>
  <si>
    <t>0345 55-2406</t>
  </si>
  <si>
    <t>Institut für Kunstgeschichte und Archäologien Europas//Archäologie des Mittelalters und der Neuzeit</t>
  </si>
  <si>
    <t>Chemie und Lebensmittelchemie</t>
  </si>
  <si>
    <t>robert.langer@chemie.uni-halle.de</t>
  </si>
  <si>
    <t>0345 55-25620</t>
  </si>
  <si>
    <t>Institut für Chemie//Anorganische Chemie: Koordinationschemie</t>
  </si>
  <si>
    <t>Wefers</t>
  </si>
  <si>
    <t>Daniel</t>
  </si>
  <si>
    <t>daniel.wefers@chemie.uni-halle.de</t>
  </si>
  <si>
    <t>0345 55-25772</t>
  </si>
  <si>
    <t>nstitut für Chemie//Lebensmittelchemie - Funktionelle Lebensmittel</t>
  </si>
  <si>
    <t>Zahnmedizin</t>
  </si>
  <si>
    <t>Schnitz</t>
  </si>
  <si>
    <t>claudia.schnitz@uk-halle.de</t>
  </si>
  <si>
    <t>Ludwig</t>
  </si>
  <si>
    <t>Katja</t>
  </si>
  <si>
    <t>katja.ludwig@paedagogik.uni-halle.de</t>
  </si>
  <si>
    <t>0345 55-23808</t>
  </si>
  <si>
    <t>Institut für Pädagogik//Erziehungswissenschaft mit dem Schwerpunkt soziokulturelle Bedingungen von Erziehung und Bildung</t>
  </si>
  <si>
    <t>Brodthage</t>
  </si>
  <si>
    <t>Markus</t>
  </si>
  <si>
    <t>markus.brodthage@kaththeol.uni-halle.de</t>
  </si>
  <si>
    <t>Physik und Medizinische Physik</t>
  </si>
  <si>
    <t>Hinsche</t>
  </si>
  <si>
    <t>Nicki</t>
  </si>
  <si>
    <t>nicki.hinsche@physik.uni-halle.de</t>
  </si>
  <si>
    <t>0345 55-25566</t>
  </si>
  <si>
    <t>Institut für Physik // Praktika</t>
  </si>
  <si>
    <t>Von-Danckelmann-Platz 3</t>
  </si>
  <si>
    <t>Feike</t>
  </si>
  <si>
    <t>Timo</t>
  </si>
  <si>
    <t>timo.feike@praehist.uni-halle.de</t>
  </si>
  <si>
    <t>Institut für Kunstgeschichte und Archäologien Europas - Archäologie des Mittelalters und der Neuzeit</t>
  </si>
  <si>
    <t>Geschichte</t>
  </si>
  <si>
    <t>Schümann</t>
  </si>
  <si>
    <t>robert.schuemann@geschichte.uni-halle.de</t>
  </si>
  <si>
    <t>24218</t>
  </si>
  <si>
    <t>Institut für Geschichte // Wirtschafts- und Sozialgeschichte</t>
  </si>
  <si>
    <t>Morgenstern</t>
  </si>
  <si>
    <t>Merle</t>
  </si>
  <si>
    <t>merle.morgenstern@uk-halle.de</t>
  </si>
  <si>
    <t>Evers</t>
  </si>
  <si>
    <t>Dirk</t>
  </si>
  <si>
    <t>dirk.evers@theologie.uni-halle.de</t>
  </si>
  <si>
    <t>23012</t>
  </si>
  <si>
    <t>Ethnologie</t>
  </si>
  <si>
    <t>Schneider</t>
  </si>
  <si>
    <t>Simon</t>
  </si>
  <si>
    <t>simon.schneider@ethnologie.uni-halle.de</t>
  </si>
  <si>
    <t>0345 55-24187</t>
  </si>
  <si>
    <t>Taubert</t>
  </si>
  <si>
    <t>Babett</t>
  </si>
  <si>
    <t>babett.taubert@sprechwiss.uni-halle.de</t>
  </si>
  <si>
    <t>Striebich</t>
  </si>
  <si>
    <t>sabine.striebich@medizin.uni-halle.de</t>
  </si>
  <si>
    <t>0345 557 5428 oder +49 178 476 27 02</t>
  </si>
  <si>
    <t>Heyer</t>
  </si>
  <si>
    <t>christian.heyer@anglistik.uni-halle.de</t>
  </si>
  <si>
    <t>23511</t>
  </si>
  <si>
    <t>Lehramt</t>
  </si>
  <si>
    <t>Hartling</t>
  </si>
  <si>
    <t>claudia.hartling@zlb.uni-halle.de</t>
  </si>
  <si>
    <t>Pfeiffer</t>
  </si>
  <si>
    <t>alexander.pfeiffer@zlb.uni-halle.de</t>
  </si>
  <si>
    <t>Zentrum für Lehrerbildung // Zentrum für Lehrer*innenbildung (ZLB)</t>
  </si>
  <si>
    <t>Dachritzstraße 12</t>
  </si>
  <si>
    <t>Schütz</t>
  </si>
  <si>
    <t>susanne.schuetz@romanistik.uni-halle.de</t>
  </si>
  <si>
    <t>23535</t>
  </si>
  <si>
    <t>Institut für Romanistik</t>
  </si>
  <si>
    <t>Japanologie</t>
  </si>
  <si>
    <t>Dalko</t>
  </si>
  <si>
    <t>Katharina</t>
  </si>
  <si>
    <t>katharina.dalko@japanologie.uni-halle.de</t>
  </si>
  <si>
    <t>Sips</t>
  </si>
  <si>
    <t>Anja</t>
  </si>
  <si>
    <t>anja.sips@verwaltung.uni-halle.de</t>
  </si>
  <si>
    <t xml:space="preserve"> 0345-55-21306</t>
  </si>
  <si>
    <t>Sollee</t>
  </si>
  <si>
    <t>Alexander Ericson</t>
  </si>
  <si>
    <t>alexander.sollee@orientarch.uni-halle.de</t>
  </si>
  <si>
    <t>24036</t>
  </si>
  <si>
    <t>Institut für Kunstgeschichte, Archäologien und Klassische Altertumswissenschaften (IKAKLA)</t>
  </si>
  <si>
    <t>Schwillus</t>
  </si>
  <si>
    <t>Harald</t>
  </si>
  <si>
    <t>harald.schwillus@kaththeol.uni-halle.de</t>
  </si>
  <si>
    <t>24150</t>
  </si>
  <si>
    <t>Interkulturelle Europa- und Amerikastudien (IKEAS)</t>
  </si>
  <si>
    <t>Ueckmann</t>
  </si>
  <si>
    <t>Natascha</t>
  </si>
  <si>
    <t>natascha.ueckmann@romanistik.uni-halle.de</t>
  </si>
  <si>
    <t>23537, +4915731109673</t>
  </si>
  <si>
    <t>Institut für Romanistik // Romanistik mit dem Schwerpunkt Landes- und Kulturwissenschaften</t>
  </si>
  <si>
    <t>Ludwig-Wucherer-Straße 2, 06108 Halle (Saale)</t>
  </si>
  <si>
    <t>Stutzinger</t>
  </si>
  <si>
    <t>Isabell</t>
  </si>
  <si>
    <t>isabell.stutzinger@biochemtech.uni-halle.de</t>
  </si>
  <si>
    <t>24804</t>
  </si>
  <si>
    <t>Naturwissenschaftliche Fakultät I: Fakultäts-/Dekanatsverwaltung</t>
  </si>
  <si>
    <t>Vonderau</t>
  </si>
  <si>
    <t>Patrick</t>
  </si>
  <si>
    <t>patrick.vonderau@medienkomm.uni-halle.de</t>
  </si>
  <si>
    <t>23570</t>
  </si>
  <si>
    <t>Institut für Musik, Medien- und Sprechwissenschaften // Medien- und Kommunikationswissenschaft</t>
  </si>
  <si>
    <t>Zusatzpersonen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</si>
</sst>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0" fillId="0" borderId="0" xfId="0" applyFill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</cellXfs>
  <cellStyles count="2">
    <cellStyle name="Standard" xfId="0" builtinId="0"/>
    <cellStyle name="Standard_Tabelle1" xfId="1" xr:uid="{40CF3FA6-5B1D-4715-AD20-5ABBFF381E3D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193A67-31F9-4908-B239-1122DD3B8606}" name="Tabelle1" displayName="Tabelle1" ref="A1:K72" totalsRowShown="0" headerRowDxfId="1" dataDxfId="2" headerRowCellStyle="Standard_Tabelle1" dataCellStyle="Standard_Tabelle1">
  <autoFilter ref="A1:K72" xr:uid="{BB193A67-31F9-4908-B239-1122DD3B8606}"/>
  <sortState xmlns:xlrd2="http://schemas.microsoft.com/office/spreadsheetml/2017/richdata2" ref="A2:K72">
    <sortCondition ref="A1:A72"/>
  </sortState>
  <tableColumns count="11">
    <tableColumn id="1" xr3:uid="{0214DE46-42AF-4306-9072-0CE681BD95A0}" name="txtStudienschwerpunkt" dataDxfId="12" dataCellStyle="Standard_Tabelle1"/>
    <tableColumn id="11" xr3:uid="{F76DEB1A-11F4-4B1C-8C4B-1C2281132EAB}" name="Zusatzpersonen" dataDxfId="0" dataCellStyle="Standard_Tabelle1">
      <calculatedColumnFormula>COUNTIF(Tabelle1[[#All],[txtStudienschwerpunkt]],A2)-1</calculatedColumnFormula>
    </tableColumn>
    <tableColumn id="2" xr3:uid="{5E98A87E-0EF6-41D6-96A7-D6C38423727F}" name="txtAnrede" dataDxfId="11" dataCellStyle="Standard_Tabelle1"/>
    <tableColumn id="3" xr3:uid="{FD0BD46C-EB58-4ED9-BAF6-1B30DDC461D1}" name="txtTitel" dataDxfId="10" dataCellStyle="Standard_Tabelle1"/>
    <tableColumn id="4" xr3:uid="{FA49CC11-FA39-4572-863C-DCE58DB45396}" name="txtName" dataDxfId="9" dataCellStyle="Standard_Tabelle1"/>
    <tableColumn id="5" xr3:uid="{209BD3F5-5155-41F0-91D4-17563535D78F}" name="txtVorname" dataDxfId="8" dataCellStyle="Standard_Tabelle1"/>
    <tableColumn id="6" xr3:uid="{7082F90B-56F8-4FDC-9923-F1253F9A7BC5}" name="txtE-Mail" dataDxfId="7" dataCellStyle="Standard_Tabelle1"/>
    <tableColumn id="7" xr3:uid="{9DF1C789-5853-4C78-A112-7C6D39A3D6B0}" name="txtTelefonnummer" dataDxfId="6" dataCellStyle="Standard_Tabelle1"/>
    <tableColumn id="8" xr3:uid="{3FE9EBE2-3512-46DB-8661-7B22E9099410}" name="txtInstitut" dataDxfId="5" dataCellStyle="Standard_Tabelle1"/>
    <tableColumn id="9" xr3:uid="{B059128B-C9BE-4B00-BA92-E4F3E06810DA}" name="txtStraße" dataDxfId="4" dataCellStyle="Standard_Tabelle1"/>
    <tableColumn id="10" xr3:uid="{0479F478-DED4-40B9-9FF1-D58E1AE687E0}" name="Als" dataDxfId="3" dataCellStyle="Standard_Tabelle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workbookViewId="0">
      <selection activeCell="A4" sqref="A4:XFD4"/>
    </sheetView>
  </sheetViews>
  <sheetFormatPr baseColWidth="10" defaultColWidth="9.140625" defaultRowHeight="15" x14ac:dyDescent="0.25"/>
  <cols>
    <col min="1" max="1" width="89.7109375" style="3" customWidth="1"/>
    <col min="2" max="2" width="10.5703125" style="3" customWidth="1"/>
    <col min="3" max="3" width="12.140625" style="3" customWidth="1"/>
    <col min="4" max="4" width="9.5703125" style="3" customWidth="1"/>
    <col min="5" max="5" width="10.85546875" style="3" customWidth="1"/>
    <col min="6" max="6" width="13.7109375" style="3" customWidth="1"/>
    <col min="7" max="7" width="11.140625" style="3" customWidth="1"/>
    <col min="8" max="8" width="20" style="3" customWidth="1"/>
    <col min="9" max="9" width="12" style="3" customWidth="1"/>
    <col min="10" max="10" width="11.28515625" style="3" customWidth="1"/>
    <col min="11" max="11" width="11.42578125" style="3" bestFit="1" customWidth="1"/>
    <col min="12" max="16384" width="9.140625" style="3"/>
  </cols>
  <sheetData>
    <row r="1" spans="1:11" x14ac:dyDescent="0.25">
      <c r="A1" s="2" t="s">
        <v>0</v>
      </c>
      <c r="B1" s="4" t="s">
        <v>390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25">
      <c r="A2" s="1" t="s">
        <v>35</v>
      </c>
      <c r="B2" s="5">
        <f>COUNTIF(Tabelle1[[#All],[txtStudienschwerpunkt]],A2)-1</f>
        <v>0</v>
      </c>
      <c r="C2" s="1" t="s">
        <v>21</v>
      </c>
      <c r="D2" s="1" t="s">
        <v>12</v>
      </c>
      <c r="E2" s="1" t="s">
        <v>36</v>
      </c>
      <c r="F2" s="1" t="s">
        <v>37</v>
      </c>
      <c r="G2" s="1" t="s">
        <v>38</v>
      </c>
      <c r="H2" s="1" t="s">
        <v>39</v>
      </c>
      <c r="I2" s="1" t="s">
        <v>40</v>
      </c>
      <c r="J2" s="1" t="s">
        <v>41</v>
      </c>
      <c r="K2" s="1" t="s">
        <v>19</v>
      </c>
    </row>
    <row r="3" spans="1:11" x14ac:dyDescent="0.25">
      <c r="A3" s="1" t="s">
        <v>279</v>
      </c>
      <c r="B3" s="1">
        <f>COUNTIF(Tabelle1[[#All],[txtStudienschwerpunkt]],A3)-1</f>
        <v>1</v>
      </c>
      <c r="C3" s="1" t="s">
        <v>21</v>
      </c>
      <c r="D3" s="1" t="s">
        <v>16</v>
      </c>
      <c r="E3" s="1" t="s">
        <v>280</v>
      </c>
      <c r="F3" s="1" t="s">
        <v>177</v>
      </c>
      <c r="G3" s="1" t="s">
        <v>281</v>
      </c>
      <c r="H3" s="1" t="s">
        <v>282</v>
      </c>
      <c r="I3" s="1" t="s">
        <v>16</v>
      </c>
      <c r="J3" s="1" t="s">
        <v>16</v>
      </c>
      <c r="K3" s="1" t="s">
        <v>19</v>
      </c>
    </row>
    <row r="4" spans="1:11" x14ac:dyDescent="0.25">
      <c r="A4" s="1" t="s">
        <v>279</v>
      </c>
      <c r="B4" s="1">
        <f>COUNTIF(Tabelle1[[#All],[txtStudienschwerpunkt]],A4)-1</f>
        <v>1</v>
      </c>
      <c r="C4" s="1" t="s">
        <v>21</v>
      </c>
      <c r="D4" s="1" t="s">
        <v>16</v>
      </c>
      <c r="E4" s="1" t="s">
        <v>360</v>
      </c>
      <c r="F4" s="1" t="s">
        <v>361</v>
      </c>
      <c r="G4" s="1" t="s">
        <v>362</v>
      </c>
      <c r="H4" s="1" t="s">
        <v>363</v>
      </c>
      <c r="I4" s="1" t="s">
        <v>16</v>
      </c>
      <c r="J4" s="1" t="s">
        <v>16</v>
      </c>
      <c r="K4" s="1" t="s">
        <v>19</v>
      </c>
    </row>
    <row r="5" spans="1:11" x14ac:dyDescent="0.25">
      <c r="A5" s="1" t="s">
        <v>43</v>
      </c>
      <c r="B5" s="1">
        <f>COUNTIF(Tabelle1[[#All],[txtStudienschwerpunkt]],A5)-1</f>
        <v>0</v>
      </c>
      <c r="C5" s="1" t="s">
        <v>11</v>
      </c>
      <c r="D5" s="1" t="s">
        <v>12</v>
      </c>
      <c r="E5" s="1" t="s">
        <v>44</v>
      </c>
      <c r="F5" s="1" t="s">
        <v>45</v>
      </c>
      <c r="G5" s="1" t="s">
        <v>46</v>
      </c>
      <c r="H5" s="1" t="s">
        <v>47</v>
      </c>
      <c r="I5" s="1" t="s">
        <v>48</v>
      </c>
      <c r="J5" s="1" t="s">
        <v>49</v>
      </c>
      <c r="K5" s="1" t="s">
        <v>19</v>
      </c>
    </row>
    <row r="6" spans="1:11" x14ac:dyDescent="0.25">
      <c r="A6" s="1" t="s">
        <v>146</v>
      </c>
      <c r="B6" s="1">
        <f>COUNTIF(Tabelle1[[#All],[txtStudienschwerpunkt]],A6)-1</f>
        <v>1</v>
      </c>
      <c r="C6" s="1" t="s">
        <v>21</v>
      </c>
      <c r="D6" s="1" t="s">
        <v>16</v>
      </c>
      <c r="E6" s="1" t="s">
        <v>147</v>
      </c>
      <c r="F6" s="1" t="s">
        <v>148</v>
      </c>
      <c r="G6" s="1" t="s">
        <v>149</v>
      </c>
      <c r="H6" s="1" t="s">
        <v>150</v>
      </c>
      <c r="I6" s="1" t="s">
        <v>151</v>
      </c>
      <c r="J6" s="1" t="s">
        <v>16</v>
      </c>
      <c r="K6" s="1" t="s">
        <v>19</v>
      </c>
    </row>
    <row r="7" spans="1:11" x14ac:dyDescent="0.25">
      <c r="A7" s="1" t="s">
        <v>146</v>
      </c>
      <c r="B7" s="1">
        <f>COUNTIF(Tabelle1[[#All],[txtStudienschwerpunkt]],A7)-1</f>
        <v>1</v>
      </c>
      <c r="C7" s="1" t="s">
        <v>11</v>
      </c>
      <c r="D7" s="1" t="s">
        <v>16</v>
      </c>
      <c r="E7" s="1" t="s">
        <v>342</v>
      </c>
      <c r="F7" s="1" t="s">
        <v>133</v>
      </c>
      <c r="G7" s="1" t="s">
        <v>343</v>
      </c>
      <c r="H7" s="1" t="s">
        <v>344</v>
      </c>
      <c r="I7" s="1" t="s">
        <v>151</v>
      </c>
      <c r="J7" s="1" t="s">
        <v>16</v>
      </c>
      <c r="K7" s="1" t="s">
        <v>19</v>
      </c>
    </row>
    <row r="8" spans="1:11" x14ac:dyDescent="0.25">
      <c r="A8" s="1" t="s">
        <v>255</v>
      </c>
      <c r="B8" s="1">
        <f>COUNTIF(Tabelle1[[#All],[txtStudienschwerpunkt]],A8)-1</f>
        <v>0</v>
      </c>
      <c r="C8" s="1" t="s">
        <v>11</v>
      </c>
      <c r="D8" s="1" t="s">
        <v>16</v>
      </c>
      <c r="E8" s="1" t="s">
        <v>256</v>
      </c>
      <c r="F8" s="1" t="s">
        <v>257</v>
      </c>
      <c r="G8" s="1" t="s">
        <v>258</v>
      </c>
      <c r="H8" s="1" t="s">
        <v>16</v>
      </c>
      <c r="I8" s="1" t="s">
        <v>259</v>
      </c>
      <c r="J8" s="1" t="s">
        <v>188</v>
      </c>
      <c r="K8" s="1" t="s">
        <v>19</v>
      </c>
    </row>
    <row r="9" spans="1:11" x14ac:dyDescent="0.25">
      <c r="A9" s="1" t="s">
        <v>10</v>
      </c>
      <c r="B9" s="1">
        <f>COUNTIF(Tabelle1[[#All],[txtStudienschwerpunkt]],A9)-1</f>
        <v>4</v>
      </c>
      <c r="C9" s="1" t="s">
        <v>11</v>
      </c>
      <c r="D9" s="1" t="s">
        <v>12</v>
      </c>
      <c r="E9" s="1" t="s">
        <v>13</v>
      </c>
      <c r="F9" s="1" t="s">
        <v>14</v>
      </c>
      <c r="G9" s="1" t="s">
        <v>15</v>
      </c>
      <c r="H9" s="1" t="s">
        <v>16</v>
      </c>
      <c r="I9" s="1" t="s">
        <v>17</v>
      </c>
      <c r="J9" s="1" t="s">
        <v>18</v>
      </c>
      <c r="K9" s="1" t="s">
        <v>19</v>
      </c>
    </row>
    <row r="10" spans="1:11" x14ac:dyDescent="0.25">
      <c r="A10" s="1" t="s">
        <v>10</v>
      </c>
      <c r="B10" s="1">
        <f>COUNTIF(Tabelle1[[#All],[txtStudienschwerpunkt]],A10)-1</f>
        <v>4</v>
      </c>
      <c r="C10" s="1" t="s">
        <v>21</v>
      </c>
      <c r="D10" s="1" t="s">
        <v>16</v>
      </c>
      <c r="E10" s="1" t="s">
        <v>158</v>
      </c>
      <c r="F10" s="1" t="s">
        <v>159</v>
      </c>
      <c r="G10" s="1" t="s">
        <v>160</v>
      </c>
      <c r="H10" s="1" t="s">
        <v>161</v>
      </c>
      <c r="I10" s="1" t="s">
        <v>162</v>
      </c>
      <c r="J10" s="1" t="s">
        <v>49</v>
      </c>
      <c r="K10" s="1" t="s">
        <v>19</v>
      </c>
    </row>
    <row r="11" spans="1:11" x14ac:dyDescent="0.25">
      <c r="A11" s="1" t="s">
        <v>10</v>
      </c>
      <c r="B11" s="1">
        <f>COUNTIF(Tabelle1[[#All],[txtStudienschwerpunkt]],A11)-1</f>
        <v>4</v>
      </c>
      <c r="C11" s="1" t="s">
        <v>11</v>
      </c>
      <c r="D11" s="1" t="s">
        <v>71</v>
      </c>
      <c r="E11" s="1" t="s">
        <v>283</v>
      </c>
      <c r="F11" s="1" t="s">
        <v>284</v>
      </c>
      <c r="G11" s="1" t="s">
        <v>285</v>
      </c>
      <c r="H11" s="1" t="s">
        <v>286</v>
      </c>
      <c r="I11" s="1" t="s">
        <v>287</v>
      </c>
      <c r="J11" s="1" t="s">
        <v>201</v>
      </c>
      <c r="K11" s="1" t="s">
        <v>19</v>
      </c>
    </row>
    <row r="12" spans="1:11" x14ac:dyDescent="0.25">
      <c r="A12" s="1" t="s">
        <v>10</v>
      </c>
      <c r="B12" s="1">
        <f>COUNTIF(Tabelle1[[#All],[txtStudienschwerpunkt]],A12)-1</f>
        <v>4</v>
      </c>
      <c r="C12" s="1" t="s">
        <v>11</v>
      </c>
      <c r="D12" s="1" t="s">
        <v>16</v>
      </c>
      <c r="E12" s="1" t="s">
        <v>315</v>
      </c>
      <c r="F12" s="1" t="s">
        <v>316</v>
      </c>
      <c r="G12" s="1" t="s">
        <v>317</v>
      </c>
      <c r="H12" s="1" t="s">
        <v>16</v>
      </c>
      <c r="I12" s="1" t="s">
        <v>318</v>
      </c>
      <c r="J12" s="1" t="s">
        <v>89</v>
      </c>
      <c r="K12" s="1" t="s">
        <v>19</v>
      </c>
    </row>
    <row r="13" spans="1:11" x14ac:dyDescent="0.25">
      <c r="A13" s="1" t="s">
        <v>10</v>
      </c>
      <c r="B13" s="1">
        <f>COUNTIF(Tabelle1[[#All],[txtStudienschwerpunkt]],A13)-1</f>
        <v>4</v>
      </c>
      <c r="C13" s="1" t="s">
        <v>11</v>
      </c>
      <c r="D13" s="1" t="s">
        <v>12</v>
      </c>
      <c r="E13" s="1" t="s">
        <v>364</v>
      </c>
      <c r="F13" s="1" t="s">
        <v>365</v>
      </c>
      <c r="G13" s="1" t="s">
        <v>366</v>
      </c>
      <c r="H13" s="1" t="s">
        <v>367</v>
      </c>
      <c r="I13" s="1" t="s">
        <v>368</v>
      </c>
      <c r="J13" s="1" t="s">
        <v>16</v>
      </c>
      <c r="K13" s="1" t="s">
        <v>19</v>
      </c>
    </row>
    <row r="14" spans="1:11" x14ac:dyDescent="0.25">
      <c r="A14" s="1" t="s">
        <v>20</v>
      </c>
      <c r="B14" s="1">
        <f>COUNTIF(Tabelle1[[#All],[txtStudienschwerpunkt]],A14)-1</f>
        <v>1</v>
      </c>
      <c r="C14" s="1" t="s">
        <v>21</v>
      </c>
      <c r="D14" s="1" t="s">
        <v>12</v>
      </c>
      <c r="E14" s="1" t="s">
        <v>22</v>
      </c>
      <c r="F14" s="1" t="s">
        <v>23</v>
      </c>
      <c r="G14" s="1" t="s">
        <v>24</v>
      </c>
      <c r="H14" s="1" t="s">
        <v>16</v>
      </c>
      <c r="I14" s="1" t="s">
        <v>25</v>
      </c>
      <c r="J14" s="1" t="s">
        <v>26</v>
      </c>
      <c r="K14" s="1" t="s">
        <v>19</v>
      </c>
    </row>
    <row r="15" spans="1:11" x14ac:dyDescent="0.25">
      <c r="A15" s="1" t="s">
        <v>20</v>
      </c>
      <c r="B15" s="1">
        <f>COUNTIF(Tabelle1[[#All],[txtStudienschwerpunkt]],A15)-1</f>
        <v>1</v>
      </c>
      <c r="C15" s="1" t="s">
        <v>21</v>
      </c>
      <c r="D15" s="1" t="s">
        <v>16</v>
      </c>
      <c r="E15" s="1" t="s">
        <v>380</v>
      </c>
      <c r="F15" s="1" t="s">
        <v>381</v>
      </c>
      <c r="G15" s="1" t="s">
        <v>382</v>
      </c>
      <c r="H15" s="1" t="s">
        <v>383</v>
      </c>
      <c r="I15" s="1" t="s">
        <v>384</v>
      </c>
      <c r="J15" s="1" t="s">
        <v>16</v>
      </c>
      <c r="K15" s="1" t="s">
        <v>19</v>
      </c>
    </row>
    <row r="16" spans="1:11" x14ac:dyDescent="0.25">
      <c r="A16" s="1" t="s">
        <v>27</v>
      </c>
      <c r="B16" s="1">
        <f>COUNTIF(Tabelle1[[#All],[txtStudienschwerpunkt]],A16)-1</f>
        <v>1</v>
      </c>
      <c r="C16" s="1" t="s">
        <v>11</v>
      </c>
      <c r="D16" s="1" t="s">
        <v>28</v>
      </c>
      <c r="E16" s="1" t="s">
        <v>29</v>
      </c>
      <c r="F16" s="1" t="s">
        <v>30</v>
      </c>
      <c r="G16" s="1" t="s">
        <v>31</v>
      </c>
      <c r="H16" s="1" t="s">
        <v>32</v>
      </c>
      <c r="I16" s="1" t="s">
        <v>33</v>
      </c>
      <c r="J16" s="1" t="s">
        <v>34</v>
      </c>
      <c r="K16" s="1" t="s">
        <v>19</v>
      </c>
    </row>
    <row r="17" spans="1:11" x14ac:dyDescent="0.25">
      <c r="A17" s="1" t="s">
        <v>27</v>
      </c>
      <c r="B17" s="1">
        <f>COUNTIF(Tabelle1[[#All],[txtStudienschwerpunkt]],A17)-1</f>
        <v>1</v>
      </c>
      <c r="C17" s="1" t="s">
        <v>21</v>
      </c>
      <c r="D17" s="1" t="s">
        <v>16</v>
      </c>
      <c r="E17" s="1" t="s">
        <v>380</v>
      </c>
      <c r="F17" s="1" t="s">
        <v>381</v>
      </c>
      <c r="G17" s="1" t="s">
        <v>382</v>
      </c>
      <c r="H17" s="1" t="s">
        <v>383</v>
      </c>
      <c r="I17" s="1" t="s">
        <v>384</v>
      </c>
      <c r="J17" s="1" t="s">
        <v>16</v>
      </c>
      <c r="K17" s="1" t="s">
        <v>19</v>
      </c>
    </row>
    <row r="18" spans="1:11" x14ac:dyDescent="0.25">
      <c r="A18" s="1" t="s">
        <v>288</v>
      </c>
      <c r="B18" s="1">
        <f>COUNTIF(Tabelle1[[#All],[txtStudienschwerpunkt]],A18)-1</f>
        <v>1</v>
      </c>
      <c r="C18" s="1" t="s">
        <v>11</v>
      </c>
      <c r="D18" s="1" t="s">
        <v>71</v>
      </c>
      <c r="E18" s="1" t="s">
        <v>252</v>
      </c>
      <c r="F18" s="1" t="s">
        <v>242</v>
      </c>
      <c r="G18" s="1" t="s">
        <v>289</v>
      </c>
      <c r="H18" s="1" t="s">
        <v>290</v>
      </c>
      <c r="I18" s="1" t="s">
        <v>291</v>
      </c>
      <c r="J18" s="1" t="s">
        <v>16</v>
      </c>
      <c r="K18" s="1" t="s">
        <v>19</v>
      </c>
    </row>
    <row r="19" spans="1:11" x14ac:dyDescent="0.25">
      <c r="A19" s="1" t="s">
        <v>288</v>
      </c>
      <c r="B19" s="1">
        <f>COUNTIF(Tabelle1[[#All],[txtStudienschwerpunkt]],A19)-1</f>
        <v>1</v>
      </c>
      <c r="C19" s="1" t="s">
        <v>11</v>
      </c>
      <c r="D19" s="1" t="s">
        <v>71</v>
      </c>
      <c r="E19" s="1" t="s">
        <v>292</v>
      </c>
      <c r="F19" s="1" t="s">
        <v>293</v>
      </c>
      <c r="G19" s="1" t="s">
        <v>294</v>
      </c>
      <c r="H19" s="1" t="s">
        <v>295</v>
      </c>
      <c r="I19" s="1" t="s">
        <v>296</v>
      </c>
      <c r="J19" s="1" t="s">
        <v>16</v>
      </c>
      <c r="K19" s="1" t="s">
        <v>19</v>
      </c>
    </row>
    <row r="20" spans="1:11" x14ac:dyDescent="0.25">
      <c r="A20" s="1" t="s">
        <v>182</v>
      </c>
      <c r="B20" s="1">
        <f>COUNTIF(Tabelle1[[#All],[txtStudienschwerpunkt]],A20)-1</f>
        <v>0</v>
      </c>
      <c r="C20" s="1" t="s">
        <v>21</v>
      </c>
      <c r="D20" s="1" t="s">
        <v>71</v>
      </c>
      <c r="E20" s="1" t="s">
        <v>183</v>
      </c>
      <c r="F20" s="1" t="s">
        <v>184</v>
      </c>
      <c r="G20" s="1" t="s">
        <v>185</v>
      </c>
      <c r="H20" s="1" t="s">
        <v>186</v>
      </c>
      <c r="I20" s="1" t="s">
        <v>187</v>
      </c>
      <c r="J20" s="1" t="s">
        <v>188</v>
      </c>
      <c r="K20" s="1" t="s">
        <v>19</v>
      </c>
    </row>
    <row r="21" spans="1:11" x14ac:dyDescent="0.25">
      <c r="A21" s="1" t="s">
        <v>42</v>
      </c>
      <c r="B21" s="1">
        <f>COUNTIF(Tabelle1[[#All],[txtStudienschwerpunkt]],A21)-1</f>
        <v>0</v>
      </c>
      <c r="C21" s="1" t="s">
        <v>21</v>
      </c>
      <c r="D21" s="1" t="s">
        <v>12</v>
      </c>
      <c r="E21" s="1" t="s">
        <v>36</v>
      </c>
      <c r="F21" s="1" t="s">
        <v>37</v>
      </c>
      <c r="G21" s="1" t="s">
        <v>38</v>
      </c>
      <c r="H21" s="1" t="s">
        <v>39</v>
      </c>
      <c r="I21" s="1" t="s">
        <v>40</v>
      </c>
      <c r="J21" s="1" t="s">
        <v>41</v>
      </c>
      <c r="K21" s="1" t="s">
        <v>19</v>
      </c>
    </row>
    <row r="22" spans="1:11" x14ac:dyDescent="0.25">
      <c r="A22" s="1" t="s">
        <v>246</v>
      </c>
      <c r="B22" s="1">
        <f>COUNTIF(Tabelle1[[#All],[txtStudienschwerpunkt]],A22)-1</f>
        <v>1</v>
      </c>
      <c r="C22" s="1" t="s">
        <v>11</v>
      </c>
      <c r="D22" s="1" t="s">
        <v>12</v>
      </c>
      <c r="E22" s="1" t="s">
        <v>247</v>
      </c>
      <c r="F22" s="1" t="s">
        <v>248</v>
      </c>
      <c r="G22" s="1" t="s">
        <v>249</v>
      </c>
      <c r="H22" s="1" t="s">
        <v>250</v>
      </c>
      <c r="I22" s="1" t="s">
        <v>251</v>
      </c>
      <c r="J22" s="1" t="s">
        <v>130</v>
      </c>
      <c r="K22" s="1" t="s">
        <v>19</v>
      </c>
    </row>
    <row r="23" spans="1:11" x14ac:dyDescent="0.25">
      <c r="A23" s="1" t="s">
        <v>246</v>
      </c>
      <c r="B23" s="1">
        <f>COUNTIF(Tabelle1[[#All],[txtStudienschwerpunkt]],A23)-1</f>
        <v>1</v>
      </c>
      <c r="C23" s="1" t="s">
        <v>21</v>
      </c>
      <c r="D23" s="1" t="s">
        <v>12</v>
      </c>
      <c r="E23" s="1" t="s">
        <v>300</v>
      </c>
      <c r="F23" s="1" t="s">
        <v>301</v>
      </c>
      <c r="G23" s="1" t="s">
        <v>302</v>
      </c>
      <c r="H23" s="1" t="s">
        <v>303</v>
      </c>
      <c r="I23" s="1" t="s">
        <v>304</v>
      </c>
      <c r="J23" s="1" t="s">
        <v>130</v>
      </c>
      <c r="K23" s="1" t="s">
        <v>19</v>
      </c>
    </row>
    <row r="24" spans="1:11" x14ac:dyDescent="0.25">
      <c r="A24" s="1" t="s">
        <v>331</v>
      </c>
      <c r="B24" s="1">
        <f>COUNTIF(Tabelle1[[#All],[txtStudienschwerpunkt]],A24)-1</f>
        <v>0</v>
      </c>
      <c r="C24" s="1" t="s">
        <v>11</v>
      </c>
      <c r="D24" s="1" t="s">
        <v>16</v>
      </c>
      <c r="E24" s="1" t="s">
        <v>332</v>
      </c>
      <c r="F24" s="1" t="s">
        <v>333</v>
      </c>
      <c r="G24" s="1" t="s">
        <v>334</v>
      </c>
      <c r="H24" s="1" t="s">
        <v>335</v>
      </c>
      <c r="I24" s="1" t="s">
        <v>16</v>
      </c>
      <c r="J24" s="1" t="s">
        <v>16</v>
      </c>
      <c r="K24" s="1" t="s">
        <v>19</v>
      </c>
    </row>
    <row r="25" spans="1:11" x14ac:dyDescent="0.25">
      <c r="A25" s="1" t="s">
        <v>221</v>
      </c>
      <c r="B25" s="1">
        <f>COUNTIF(Tabelle1[[#All],[txtStudienschwerpunkt]],A25)-1</f>
        <v>2</v>
      </c>
      <c r="C25" s="1" t="s">
        <v>11</v>
      </c>
      <c r="D25" s="1" t="s">
        <v>12</v>
      </c>
      <c r="E25" s="1" t="s">
        <v>222</v>
      </c>
      <c r="F25" s="1" t="s">
        <v>223</v>
      </c>
      <c r="G25" s="1" t="s">
        <v>224</v>
      </c>
      <c r="H25" s="1" t="s">
        <v>225</v>
      </c>
      <c r="I25" s="1" t="s">
        <v>226</v>
      </c>
      <c r="J25" s="1" t="s">
        <v>227</v>
      </c>
      <c r="K25" s="1" t="s">
        <v>19</v>
      </c>
    </row>
    <row r="26" spans="1:11" x14ac:dyDescent="0.25">
      <c r="A26" s="1" t="s">
        <v>221</v>
      </c>
      <c r="B26" s="1">
        <f>COUNTIF(Tabelle1[[#All],[txtStudienschwerpunkt]],A26)-1</f>
        <v>2</v>
      </c>
      <c r="C26" s="1" t="s">
        <v>11</v>
      </c>
      <c r="D26" s="1" t="s">
        <v>71</v>
      </c>
      <c r="E26" s="1" t="s">
        <v>228</v>
      </c>
      <c r="F26" s="1" t="s">
        <v>229</v>
      </c>
      <c r="G26" s="1" t="s">
        <v>230</v>
      </c>
      <c r="H26" s="1" t="s">
        <v>231</v>
      </c>
      <c r="I26" s="1" t="s">
        <v>16</v>
      </c>
      <c r="J26" s="1" t="s">
        <v>16</v>
      </c>
      <c r="K26" s="1" t="s">
        <v>19</v>
      </c>
    </row>
    <row r="27" spans="1:11" x14ac:dyDescent="0.25">
      <c r="A27" s="1" t="s">
        <v>221</v>
      </c>
      <c r="B27" s="1">
        <f>COUNTIF(Tabelle1[[#All],[txtStudienschwerpunkt]],A27)-1</f>
        <v>2</v>
      </c>
      <c r="C27" s="1" t="s">
        <v>21</v>
      </c>
      <c r="D27" s="1" t="s">
        <v>16</v>
      </c>
      <c r="E27" s="1" t="s">
        <v>267</v>
      </c>
      <c r="F27" s="1" t="s">
        <v>268</v>
      </c>
      <c r="G27" s="1" t="s">
        <v>269</v>
      </c>
      <c r="H27" s="1" t="s">
        <v>270</v>
      </c>
      <c r="I27" s="1" t="s">
        <v>271</v>
      </c>
      <c r="J27" s="1" t="s">
        <v>16</v>
      </c>
      <c r="K27" s="1" t="s">
        <v>19</v>
      </c>
    </row>
    <row r="28" spans="1:11" x14ac:dyDescent="0.25">
      <c r="A28" s="1" t="s">
        <v>240</v>
      </c>
      <c r="B28" s="1">
        <f>COUNTIF(Tabelle1[[#All],[txtStudienschwerpunkt]],A28)-1</f>
        <v>0</v>
      </c>
      <c r="C28" s="1" t="s">
        <v>11</v>
      </c>
      <c r="D28" s="1" t="s">
        <v>16</v>
      </c>
      <c r="E28" s="1" t="s">
        <v>241</v>
      </c>
      <c r="F28" s="1" t="s">
        <v>242</v>
      </c>
      <c r="G28" s="1" t="s">
        <v>243</v>
      </c>
      <c r="H28" s="1" t="s">
        <v>244</v>
      </c>
      <c r="I28" s="1" t="s">
        <v>245</v>
      </c>
      <c r="J28" s="1" t="s">
        <v>16</v>
      </c>
      <c r="K28" s="1" t="s">
        <v>19</v>
      </c>
    </row>
    <row r="29" spans="1:11" x14ac:dyDescent="0.25">
      <c r="A29" s="1" t="s">
        <v>319</v>
      </c>
      <c r="B29" s="1">
        <f>COUNTIF(Tabelle1[[#All],[txtStudienschwerpunkt]],A29)-1</f>
        <v>0</v>
      </c>
      <c r="C29" s="1" t="s">
        <v>11</v>
      </c>
      <c r="D29" s="1" t="s">
        <v>16</v>
      </c>
      <c r="E29" s="1" t="s">
        <v>320</v>
      </c>
      <c r="F29" s="1" t="s">
        <v>242</v>
      </c>
      <c r="G29" s="1" t="s">
        <v>321</v>
      </c>
      <c r="H29" s="1" t="s">
        <v>322</v>
      </c>
      <c r="I29" s="1" t="s">
        <v>323</v>
      </c>
      <c r="J29" s="1" t="s">
        <v>18</v>
      </c>
      <c r="K29" s="1" t="s">
        <v>19</v>
      </c>
    </row>
    <row r="30" spans="1:11" x14ac:dyDescent="0.25">
      <c r="A30" s="1" t="s">
        <v>235</v>
      </c>
      <c r="B30" s="1">
        <f>COUNTIF(Tabelle1[[#All],[txtStudienschwerpunkt]],A30)-1</f>
        <v>3</v>
      </c>
      <c r="C30" s="1" t="s">
        <v>21</v>
      </c>
      <c r="D30" s="1" t="s">
        <v>12</v>
      </c>
      <c r="E30" s="1" t="s">
        <v>236</v>
      </c>
      <c r="F30" s="1" t="s">
        <v>237</v>
      </c>
      <c r="G30" s="1" t="s">
        <v>238</v>
      </c>
      <c r="H30" s="1" t="s">
        <v>239</v>
      </c>
      <c r="I30" s="1" t="s">
        <v>16</v>
      </c>
      <c r="J30" s="1" t="s">
        <v>16</v>
      </c>
      <c r="K30" s="1" t="s">
        <v>19</v>
      </c>
    </row>
    <row r="31" spans="1:11" x14ac:dyDescent="0.25">
      <c r="A31" s="1" t="s">
        <v>235</v>
      </c>
      <c r="B31" s="1">
        <f>COUNTIF(Tabelle1[[#All],[txtStudienschwerpunkt]],A31)-1</f>
        <v>3</v>
      </c>
      <c r="C31" s="1" t="s">
        <v>11</v>
      </c>
      <c r="D31" s="1" t="s">
        <v>28</v>
      </c>
      <c r="E31" s="1" t="s">
        <v>252</v>
      </c>
      <c r="F31" s="1" t="s">
        <v>253</v>
      </c>
      <c r="G31" s="1" t="s">
        <v>254</v>
      </c>
      <c r="H31" s="1" t="s">
        <v>16</v>
      </c>
      <c r="I31" s="1" t="s">
        <v>16</v>
      </c>
      <c r="J31" s="1" t="s">
        <v>16</v>
      </c>
      <c r="K31" s="1" t="s">
        <v>19</v>
      </c>
    </row>
    <row r="32" spans="1:11" x14ac:dyDescent="0.25">
      <c r="A32" s="1" t="s">
        <v>235</v>
      </c>
      <c r="B32" s="1">
        <f>COUNTIF(Tabelle1[[#All],[txtStudienschwerpunkt]],A32)-1</f>
        <v>3</v>
      </c>
      <c r="C32" s="1" t="s">
        <v>21</v>
      </c>
      <c r="D32" s="1" t="s">
        <v>16</v>
      </c>
      <c r="E32" s="1" t="s">
        <v>324</v>
      </c>
      <c r="F32" s="1" t="s">
        <v>325</v>
      </c>
      <c r="G32" s="1" t="s">
        <v>326</v>
      </c>
      <c r="H32" s="1" t="s">
        <v>16</v>
      </c>
      <c r="I32" s="1" t="s">
        <v>16</v>
      </c>
      <c r="J32" s="1" t="s">
        <v>16</v>
      </c>
      <c r="K32" s="1" t="s">
        <v>19</v>
      </c>
    </row>
    <row r="33" spans="1:11" x14ac:dyDescent="0.25">
      <c r="A33" s="1" t="s">
        <v>235</v>
      </c>
      <c r="B33" s="1">
        <f>COUNTIF(Tabelle1[[#All],[txtStudienschwerpunkt]],A33)-1</f>
        <v>3</v>
      </c>
      <c r="C33" s="1" t="s">
        <v>21</v>
      </c>
      <c r="D33" s="1" t="s">
        <v>71</v>
      </c>
      <c r="E33" s="1" t="s">
        <v>339</v>
      </c>
      <c r="F33" s="1" t="s">
        <v>112</v>
      </c>
      <c r="G33" s="1" t="s">
        <v>340</v>
      </c>
      <c r="H33" s="1" t="s">
        <v>341</v>
      </c>
      <c r="I33" s="1" t="s">
        <v>167</v>
      </c>
      <c r="J33" s="1" t="s">
        <v>16</v>
      </c>
      <c r="K33" s="1" t="s">
        <v>19</v>
      </c>
    </row>
    <row r="34" spans="1:11" x14ac:dyDescent="0.25">
      <c r="A34" s="1" t="s">
        <v>110</v>
      </c>
      <c r="B34" s="1">
        <f>COUNTIF(Tabelle1[[#All],[txtStudienschwerpunkt]],A34)-1</f>
        <v>1</v>
      </c>
      <c r="C34" s="1" t="s">
        <v>21</v>
      </c>
      <c r="D34" s="1" t="s">
        <v>28</v>
      </c>
      <c r="E34" s="1" t="s">
        <v>111</v>
      </c>
      <c r="F34" s="1" t="s">
        <v>112</v>
      </c>
      <c r="G34" s="1" t="s">
        <v>113</v>
      </c>
      <c r="H34" s="1" t="s">
        <v>114</v>
      </c>
      <c r="I34" s="1" t="s">
        <v>115</v>
      </c>
      <c r="J34" s="1" t="s">
        <v>116</v>
      </c>
      <c r="K34" s="1" t="s">
        <v>19</v>
      </c>
    </row>
    <row r="35" spans="1:11" x14ac:dyDescent="0.25">
      <c r="A35" s="1" t="s">
        <v>110</v>
      </c>
      <c r="B35" s="1">
        <f>COUNTIF(Tabelle1[[#All],[txtStudienschwerpunkt]],A35)-1</f>
        <v>1</v>
      </c>
      <c r="C35" s="1" t="s">
        <v>21</v>
      </c>
      <c r="D35" s="1" t="s">
        <v>16</v>
      </c>
      <c r="E35" s="1" t="s">
        <v>143</v>
      </c>
      <c r="F35" s="1" t="s">
        <v>112</v>
      </c>
      <c r="G35" s="1" t="s">
        <v>144</v>
      </c>
      <c r="H35" s="1" t="s">
        <v>145</v>
      </c>
      <c r="I35" s="1" t="s">
        <v>115</v>
      </c>
      <c r="J35" s="1" t="s">
        <v>116</v>
      </c>
      <c r="K35" s="1" t="s">
        <v>19</v>
      </c>
    </row>
    <row r="36" spans="1:11" x14ac:dyDescent="0.25">
      <c r="A36" s="1" t="s">
        <v>272</v>
      </c>
      <c r="B36" s="1">
        <f>COUNTIF(Tabelle1[[#All],[txtStudienschwerpunkt]],A36)-1</f>
        <v>0</v>
      </c>
      <c r="C36" s="1" t="s">
        <v>11</v>
      </c>
      <c r="D36" s="1" t="s">
        <v>12</v>
      </c>
      <c r="E36" s="1" t="s">
        <v>273</v>
      </c>
      <c r="F36" s="1" t="s">
        <v>274</v>
      </c>
      <c r="G36" s="1" t="s">
        <v>275</v>
      </c>
      <c r="H36" s="1" t="s">
        <v>276</v>
      </c>
      <c r="I36" s="1" t="s">
        <v>277</v>
      </c>
      <c r="J36" s="1" t="s">
        <v>278</v>
      </c>
      <c r="K36" s="1" t="s">
        <v>19</v>
      </c>
    </row>
    <row r="37" spans="1:11" x14ac:dyDescent="0.25">
      <c r="A37" s="1" t="s">
        <v>373</v>
      </c>
      <c r="B37" s="1">
        <f>COUNTIF(Tabelle1[[#All],[txtStudienschwerpunkt]],A37)-1</f>
        <v>0</v>
      </c>
      <c r="C37" s="1" t="s">
        <v>21</v>
      </c>
      <c r="D37" s="1" t="s">
        <v>71</v>
      </c>
      <c r="E37" s="1" t="s">
        <v>374</v>
      </c>
      <c r="F37" s="1" t="s">
        <v>375</v>
      </c>
      <c r="G37" s="1" t="s">
        <v>376</v>
      </c>
      <c r="H37" s="1" t="s">
        <v>377</v>
      </c>
      <c r="I37" s="1" t="s">
        <v>378</v>
      </c>
      <c r="J37" s="1" t="s">
        <v>379</v>
      </c>
      <c r="K37" s="1" t="s">
        <v>19</v>
      </c>
    </row>
    <row r="38" spans="1:11" x14ac:dyDescent="0.25">
      <c r="A38" s="1" t="s">
        <v>356</v>
      </c>
      <c r="B38" s="1">
        <f>COUNTIF(Tabelle1[[#All],[txtStudienschwerpunkt]],A38)-1</f>
        <v>0</v>
      </c>
      <c r="C38" s="1" t="s">
        <v>21</v>
      </c>
      <c r="D38" s="1" t="s">
        <v>16</v>
      </c>
      <c r="E38" s="1" t="s">
        <v>357</v>
      </c>
      <c r="F38" s="1" t="s">
        <v>358</v>
      </c>
      <c r="G38" s="1" t="s">
        <v>359</v>
      </c>
      <c r="H38" s="1" t="s">
        <v>16</v>
      </c>
      <c r="I38" s="1" t="s">
        <v>356</v>
      </c>
      <c r="J38" s="1" t="s">
        <v>351</v>
      </c>
      <c r="K38" s="1" t="s">
        <v>19</v>
      </c>
    </row>
    <row r="39" spans="1:11" x14ac:dyDescent="0.25">
      <c r="A39" s="1" t="s">
        <v>207</v>
      </c>
      <c r="B39" s="1">
        <f>COUNTIF(Tabelle1[[#All],[txtStudienschwerpunkt]],A39)-1</f>
        <v>0</v>
      </c>
      <c r="C39" s="1" t="s">
        <v>11</v>
      </c>
      <c r="D39" s="1" t="s">
        <v>16</v>
      </c>
      <c r="E39" s="1" t="s">
        <v>208</v>
      </c>
      <c r="F39" s="1" t="s">
        <v>209</v>
      </c>
      <c r="G39" s="1" t="s">
        <v>210</v>
      </c>
      <c r="H39" s="1" t="s">
        <v>211</v>
      </c>
      <c r="I39" s="1" t="s">
        <v>212</v>
      </c>
      <c r="J39" s="1" t="s">
        <v>213</v>
      </c>
      <c r="K39" s="1" t="s">
        <v>19</v>
      </c>
    </row>
    <row r="40" spans="1:11" x14ac:dyDescent="0.25">
      <c r="A40" s="1" t="s">
        <v>195</v>
      </c>
      <c r="B40" s="1">
        <f>COUNTIF(Tabelle1[[#All],[txtStudienschwerpunkt]],A40)-1</f>
        <v>0</v>
      </c>
      <c r="C40" s="1" t="s">
        <v>21</v>
      </c>
      <c r="D40" s="1" t="s">
        <v>16</v>
      </c>
      <c r="E40" s="1" t="s">
        <v>196</v>
      </c>
      <c r="F40" s="1" t="s">
        <v>197</v>
      </c>
      <c r="G40" s="1" t="s">
        <v>198</v>
      </c>
      <c r="H40" s="1" t="s">
        <v>199</v>
      </c>
      <c r="I40" s="1" t="s">
        <v>200</v>
      </c>
      <c r="J40" s="1" t="s">
        <v>201</v>
      </c>
      <c r="K40" s="1" t="s">
        <v>19</v>
      </c>
    </row>
    <row r="41" spans="1:11" x14ac:dyDescent="0.25">
      <c r="A41" s="1" t="s">
        <v>345</v>
      </c>
      <c r="B41" s="1">
        <f>COUNTIF(Tabelle1[[#All],[txtStudienschwerpunkt]],A41)-1</f>
        <v>1</v>
      </c>
      <c r="C41" s="1" t="s">
        <v>21</v>
      </c>
      <c r="D41" s="1" t="s">
        <v>12</v>
      </c>
      <c r="E41" s="1" t="s">
        <v>346</v>
      </c>
      <c r="F41" s="1" t="s">
        <v>177</v>
      </c>
      <c r="G41" s="1" t="s">
        <v>347</v>
      </c>
      <c r="H41" s="1" t="s">
        <v>16</v>
      </c>
      <c r="I41" s="1" t="s">
        <v>16</v>
      </c>
      <c r="J41" s="1" t="s">
        <v>16</v>
      </c>
      <c r="K41" s="1" t="s">
        <v>19</v>
      </c>
    </row>
    <row r="42" spans="1:11" x14ac:dyDescent="0.25">
      <c r="A42" s="1" t="s">
        <v>345</v>
      </c>
      <c r="B42" s="1">
        <f>COUNTIF(Tabelle1[[#All],[txtStudienschwerpunkt]],A42)-1</f>
        <v>1</v>
      </c>
      <c r="C42" s="1" t="s">
        <v>11</v>
      </c>
      <c r="D42" s="1" t="s">
        <v>16</v>
      </c>
      <c r="E42" s="1" t="s">
        <v>348</v>
      </c>
      <c r="F42" s="1" t="s">
        <v>257</v>
      </c>
      <c r="G42" s="1" t="s">
        <v>349</v>
      </c>
      <c r="H42" s="1" t="s">
        <v>16</v>
      </c>
      <c r="I42" s="1" t="s">
        <v>350</v>
      </c>
      <c r="J42" s="1" t="s">
        <v>351</v>
      </c>
      <c r="K42" s="1" t="s">
        <v>19</v>
      </c>
    </row>
    <row r="43" spans="1:11" x14ac:dyDescent="0.25">
      <c r="A43" s="1" t="s">
        <v>50</v>
      </c>
      <c r="B43" s="1">
        <f>COUNTIF(Tabelle1[[#All],[txtStudienschwerpunkt]],A43)-1</f>
        <v>0</v>
      </c>
      <c r="C43" s="1" t="s">
        <v>11</v>
      </c>
      <c r="D43" s="1" t="s">
        <v>12</v>
      </c>
      <c r="E43" s="1" t="s">
        <v>51</v>
      </c>
      <c r="F43" s="1" t="s">
        <v>52</v>
      </c>
      <c r="G43" s="1" t="s">
        <v>53</v>
      </c>
      <c r="H43" s="1" t="s">
        <v>54</v>
      </c>
      <c r="I43" s="1" t="s">
        <v>55</v>
      </c>
      <c r="J43" s="1" t="s">
        <v>56</v>
      </c>
      <c r="K43" s="1" t="s">
        <v>19</v>
      </c>
    </row>
    <row r="44" spans="1:11" x14ac:dyDescent="0.25">
      <c r="A44" s="1" t="s">
        <v>175</v>
      </c>
      <c r="B44" s="1">
        <f>COUNTIF(Tabelle1[[#All],[txtStudienschwerpunkt]],A44)-1</f>
        <v>1</v>
      </c>
      <c r="C44" s="1" t="s">
        <v>21</v>
      </c>
      <c r="D44" s="1" t="s">
        <v>16</v>
      </c>
      <c r="E44" s="1" t="s">
        <v>176</v>
      </c>
      <c r="F44" s="1" t="s">
        <v>177</v>
      </c>
      <c r="G44" s="1" t="s">
        <v>178</v>
      </c>
      <c r="H44" s="1" t="s">
        <v>179</v>
      </c>
      <c r="I44" s="1" t="s">
        <v>180</v>
      </c>
      <c r="J44" s="1" t="s">
        <v>181</v>
      </c>
      <c r="K44" s="1" t="s">
        <v>19</v>
      </c>
    </row>
    <row r="45" spans="1:11" x14ac:dyDescent="0.25">
      <c r="A45" s="1" t="s">
        <v>175</v>
      </c>
      <c r="B45" s="1">
        <f>COUNTIF(Tabelle1[[#All],[txtStudienschwerpunkt]],A45)-1</f>
        <v>1</v>
      </c>
      <c r="C45" s="1" t="s">
        <v>11</v>
      </c>
      <c r="D45" s="1" t="s">
        <v>71</v>
      </c>
      <c r="E45" s="1" t="s">
        <v>385</v>
      </c>
      <c r="F45" s="1" t="s">
        <v>386</v>
      </c>
      <c r="G45" s="1" t="s">
        <v>387</v>
      </c>
      <c r="H45" s="1" t="s">
        <v>388</v>
      </c>
      <c r="I45" s="1" t="s">
        <v>389</v>
      </c>
      <c r="J45" s="1" t="s">
        <v>16</v>
      </c>
      <c r="K45" s="1" t="s">
        <v>19</v>
      </c>
    </row>
    <row r="46" spans="1:11" x14ac:dyDescent="0.25">
      <c r="A46" s="1" t="s">
        <v>136</v>
      </c>
      <c r="B46" s="1">
        <f>COUNTIF(Tabelle1[[#All],[txtStudienschwerpunkt]],A46)-1</f>
        <v>2</v>
      </c>
      <c r="C46" s="1" t="s">
        <v>21</v>
      </c>
      <c r="D46" s="1" t="s">
        <v>16</v>
      </c>
      <c r="E46" s="1" t="s">
        <v>137</v>
      </c>
      <c r="F46" s="1" t="s">
        <v>138</v>
      </c>
      <c r="G46" s="1" t="s">
        <v>139</v>
      </c>
      <c r="H46" s="1" t="s">
        <v>140</v>
      </c>
      <c r="I46" s="1" t="s">
        <v>141</v>
      </c>
      <c r="J46" s="1" t="s">
        <v>142</v>
      </c>
      <c r="K46" s="1" t="s">
        <v>19</v>
      </c>
    </row>
    <row r="47" spans="1:11" x14ac:dyDescent="0.25">
      <c r="A47" s="1" t="s">
        <v>136</v>
      </c>
      <c r="B47" s="1">
        <f>COUNTIF(Tabelle1[[#All],[txtStudienschwerpunkt]],A47)-1</f>
        <v>2</v>
      </c>
      <c r="C47" s="1" t="s">
        <v>21</v>
      </c>
      <c r="D47" s="1" t="s">
        <v>16</v>
      </c>
      <c r="E47" s="1" t="s">
        <v>163</v>
      </c>
      <c r="F47" s="1" t="s">
        <v>164</v>
      </c>
      <c r="G47" s="1" t="s">
        <v>165</v>
      </c>
      <c r="H47" s="1" t="s">
        <v>166</v>
      </c>
      <c r="I47" s="1" t="s">
        <v>167</v>
      </c>
      <c r="J47" s="1" t="s">
        <v>142</v>
      </c>
      <c r="K47" s="1" t="s">
        <v>19</v>
      </c>
    </row>
    <row r="48" spans="1:11" x14ac:dyDescent="0.25">
      <c r="A48" s="1" t="s">
        <v>136</v>
      </c>
      <c r="B48" s="1">
        <f>COUNTIF(Tabelle1[[#All],[txtStudienschwerpunkt]],A48)-1</f>
        <v>2</v>
      </c>
      <c r="C48" s="1" t="s">
        <v>21</v>
      </c>
      <c r="D48" s="1" t="s">
        <v>16</v>
      </c>
      <c r="E48" s="1" t="s">
        <v>232</v>
      </c>
      <c r="F48" s="1" t="s">
        <v>233</v>
      </c>
      <c r="G48" s="1" t="s">
        <v>234</v>
      </c>
      <c r="H48" s="1" t="s">
        <v>16</v>
      </c>
      <c r="I48" s="1" t="s">
        <v>16</v>
      </c>
      <c r="J48" s="1" t="s">
        <v>16</v>
      </c>
      <c r="K48" s="1" t="s">
        <v>19</v>
      </c>
    </row>
    <row r="49" spans="1:11" x14ac:dyDescent="0.25">
      <c r="A49" s="1" t="s">
        <v>57</v>
      </c>
      <c r="B49" s="1">
        <f>COUNTIF(Tabelle1[[#All],[txtStudienschwerpunkt]],A49)-1</f>
        <v>0</v>
      </c>
      <c r="C49" s="1" t="s">
        <v>21</v>
      </c>
      <c r="D49" s="1" t="s">
        <v>12</v>
      </c>
      <c r="E49" s="1" t="s">
        <v>58</v>
      </c>
      <c r="F49" s="1" t="s">
        <v>59</v>
      </c>
      <c r="G49" s="1" t="s">
        <v>60</v>
      </c>
      <c r="H49" s="1" t="s">
        <v>61</v>
      </c>
      <c r="I49" s="1" t="s">
        <v>62</v>
      </c>
      <c r="J49" s="1" t="s">
        <v>63</v>
      </c>
      <c r="K49" s="1" t="s">
        <v>19</v>
      </c>
    </row>
    <row r="50" spans="1:11" x14ac:dyDescent="0.25">
      <c r="A50" s="1" t="s">
        <v>189</v>
      </c>
      <c r="B50" s="1">
        <f>COUNTIF(Tabelle1[[#All],[txtStudienschwerpunkt]],A50)-1</f>
        <v>0</v>
      </c>
      <c r="C50" s="1" t="s">
        <v>11</v>
      </c>
      <c r="D50" s="1" t="s">
        <v>16</v>
      </c>
      <c r="E50" s="1" t="s">
        <v>190</v>
      </c>
      <c r="F50" s="1" t="s">
        <v>191</v>
      </c>
      <c r="G50" s="1" t="s">
        <v>192</v>
      </c>
      <c r="H50" s="1" t="s">
        <v>193</v>
      </c>
      <c r="I50" s="1" t="s">
        <v>194</v>
      </c>
      <c r="J50" s="1" t="s">
        <v>63</v>
      </c>
      <c r="K50" s="1" t="s">
        <v>19</v>
      </c>
    </row>
    <row r="51" spans="1:11" x14ac:dyDescent="0.25">
      <c r="A51" s="1" t="s">
        <v>64</v>
      </c>
      <c r="B51" s="1">
        <f>COUNTIF(Tabelle1[[#All],[txtStudienschwerpunkt]],A51)-1</f>
        <v>1</v>
      </c>
      <c r="C51" s="1" t="s">
        <v>21</v>
      </c>
      <c r="D51" s="1" t="s">
        <v>16</v>
      </c>
      <c r="E51" s="1" t="s">
        <v>65</v>
      </c>
      <c r="F51" s="1" t="s">
        <v>66</v>
      </c>
      <c r="G51" s="1" t="s">
        <v>67</v>
      </c>
      <c r="H51" s="1" t="s">
        <v>68</v>
      </c>
      <c r="I51" s="1" t="s">
        <v>69</v>
      </c>
      <c r="J51" s="1" t="s">
        <v>70</v>
      </c>
      <c r="K51" s="1" t="s">
        <v>19</v>
      </c>
    </row>
    <row r="52" spans="1:11" x14ac:dyDescent="0.25">
      <c r="A52" s="1" t="s">
        <v>64</v>
      </c>
      <c r="B52" s="1">
        <f>COUNTIF(Tabelle1[[#All],[txtStudienschwerpunkt]],A52)-1</f>
        <v>1</v>
      </c>
      <c r="C52" s="1" t="s">
        <v>11</v>
      </c>
      <c r="D52" s="1" t="s">
        <v>71</v>
      </c>
      <c r="E52" s="1" t="s">
        <v>72</v>
      </c>
      <c r="F52" s="1" t="s">
        <v>73</v>
      </c>
      <c r="G52" s="1" t="s">
        <v>74</v>
      </c>
      <c r="H52" s="1" t="s">
        <v>75</v>
      </c>
      <c r="I52" s="1" t="s">
        <v>69</v>
      </c>
      <c r="J52" s="1" t="s">
        <v>70</v>
      </c>
      <c r="K52" s="1" t="s">
        <v>19</v>
      </c>
    </row>
    <row r="53" spans="1:11" x14ac:dyDescent="0.25">
      <c r="A53" s="1" t="s">
        <v>168</v>
      </c>
      <c r="B53" s="1">
        <f>COUNTIF(Tabelle1[[#All],[txtStudienschwerpunkt]],A53)-1</f>
        <v>0</v>
      </c>
      <c r="C53" s="1" t="s">
        <v>11</v>
      </c>
      <c r="D53" s="1" t="s">
        <v>12</v>
      </c>
      <c r="E53" s="1" t="s">
        <v>169</v>
      </c>
      <c r="F53" s="1" t="s">
        <v>170</v>
      </c>
      <c r="G53" s="1" t="s">
        <v>171</v>
      </c>
      <c r="H53" s="1" t="s">
        <v>172</v>
      </c>
      <c r="I53" s="1" t="s">
        <v>173</v>
      </c>
      <c r="J53" s="1" t="s">
        <v>174</v>
      </c>
      <c r="K53" s="1" t="s">
        <v>19</v>
      </c>
    </row>
    <row r="54" spans="1:11" x14ac:dyDescent="0.25">
      <c r="A54" s="1" t="s">
        <v>308</v>
      </c>
      <c r="B54" s="1">
        <f>COUNTIF(Tabelle1[[#All],[txtStudienschwerpunkt]],A54)-1</f>
        <v>0</v>
      </c>
      <c r="C54" s="1" t="s">
        <v>11</v>
      </c>
      <c r="D54" s="1" t="s">
        <v>12</v>
      </c>
      <c r="E54" s="1" t="s">
        <v>309</v>
      </c>
      <c r="F54" s="1" t="s">
        <v>310</v>
      </c>
      <c r="G54" s="1" t="s">
        <v>311</v>
      </c>
      <c r="H54" s="1" t="s">
        <v>312</v>
      </c>
      <c r="I54" s="1" t="s">
        <v>313</v>
      </c>
      <c r="J54" s="1" t="s">
        <v>314</v>
      </c>
      <c r="K54" s="1" t="s">
        <v>19</v>
      </c>
    </row>
    <row r="55" spans="1:11" x14ac:dyDescent="0.25">
      <c r="A55" s="1" t="s">
        <v>76</v>
      </c>
      <c r="B55" s="1">
        <f>COUNTIF(Tabelle1[[#All],[txtStudienschwerpunkt]],A55)-1</f>
        <v>0</v>
      </c>
      <c r="C55" s="1" t="s">
        <v>11</v>
      </c>
      <c r="D55" s="1" t="s">
        <v>12</v>
      </c>
      <c r="E55" s="1" t="s">
        <v>77</v>
      </c>
      <c r="F55" s="1" t="s">
        <v>78</v>
      </c>
      <c r="G55" s="1" t="s">
        <v>79</v>
      </c>
      <c r="H55" s="1" t="s">
        <v>80</v>
      </c>
      <c r="I55" s="1" t="s">
        <v>81</v>
      </c>
      <c r="J55" s="1" t="s">
        <v>82</v>
      </c>
      <c r="K55" s="1" t="s">
        <v>19</v>
      </c>
    </row>
    <row r="56" spans="1:11" x14ac:dyDescent="0.25">
      <c r="A56" s="1" t="s">
        <v>83</v>
      </c>
      <c r="B56" s="1">
        <f>COUNTIF(Tabelle1[[#All],[txtStudienschwerpunkt]],A56)-1</f>
        <v>0</v>
      </c>
      <c r="C56" s="1" t="s">
        <v>11</v>
      </c>
      <c r="D56" s="1" t="s">
        <v>71</v>
      </c>
      <c r="E56" s="1" t="s">
        <v>84</v>
      </c>
      <c r="F56" s="1" t="s">
        <v>85</v>
      </c>
      <c r="G56" s="1" t="s">
        <v>86</v>
      </c>
      <c r="H56" s="1" t="s">
        <v>87</v>
      </c>
      <c r="I56" s="1" t="s">
        <v>88</v>
      </c>
      <c r="J56" s="1" t="s">
        <v>89</v>
      </c>
      <c r="K56" s="1" t="s">
        <v>19</v>
      </c>
    </row>
    <row r="57" spans="1:11" x14ac:dyDescent="0.25">
      <c r="A57" s="1" t="s">
        <v>90</v>
      </c>
      <c r="B57" s="1">
        <f>COUNTIF(Tabelle1[[#All],[txtStudienschwerpunkt]],A57)-1</f>
        <v>2</v>
      </c>
      <c r="C57" s="1" t="s">
        <v>21</v>
      </c>
      <c r="D57" s="1" t="s">
        <v>12</v>
      </c>
      <c r="E57" s="1" t="s">
        <v>91</v>
      </c>
      <c r="F57" s="1" t="s">
        <v>92</v>
      </c>
      <c r="G57" s="1" t="s">
        <v>93</v>
      </c>
      <c r="H57" s="1" t="s">
        <v>94</v>
      </c>
      <c r="I57" s="1" t="s">
        <v>95</v>
      </c>
      <c r="J57" s="1" t="s">
        <v>96</v>
      </c>
      <c r="K57" s="1" t="s">
        <v>19</v>
      </c>
    </row>
    <row r="58" spans="1:11" x14ac:dyDescent="0.25">
      <c r="A58" s="1" t="s">
        <v>90</v>
      </c>
      <c r="B58" s="1">
        <f>COUNTIF(Tabelle1[[#All],[txtStudienschwerpunkt]],A58)-1</f>
        <v>2</v>
      </c>
      <c r="C58" s="1" t="s">
        <v>11</v>
      </c>
      <c r="D58" s="1" t="s">
        <v>16</v>
      </c>
      <c r="E58" s="1" t="s">
        <v>152</v>
      </c>
      <c r="F58" s="1" t="s">
        <v>153</v>
      </c>
      <c r="G58" s="1" t="s">
        <v>154</v>
      </c>
      <c r="H58" s="1" t="s">
        <v>155</v>
      </c>
      <c r="I58" s="1" t="s">
        <v>156</v>
      </c>
      <c r="J58" s="1" t="s">
        <v>157</v>
      </c>
      <c r="K58" s="1" t="s">
        <v>19</v>
      </c>
    </row>
    <row r="59" spans="1:11" x14ac:dyDescent="0.25">
      <c r="A59" s="1" t="s">
        <v>90</v>
      </c>
      <c r="B59" s="1">
        <f>COUNTIF(Tabelle1[[#All],[txtStudienschwerpunkt]],A59)-1</f>
        <v>2</v>
      </c>
      <c r="C59" s="1" t="s">
        <v>21</v>
      </c>
      <c r="D59" s="1" t="s">
        <v>16</v>
      </c>
      <c r="E59" s="1" t="s">
        <v>202</v>
      </c>
      <c r="F59" s="1" t="s">
        <v>203</v>
      </c>
      <c r="G59" s="1" t="s">
        <v>204</v>
      </c>
      <c r="H59" s="1" t="s">
        <v>205</v>
      </c>
      <c r="I59" s="1" t="s">
        <v>206</v>
      </c>
      <c r="J59" s="1" t="s">
        <v>157</v>
      </c>
      <c r="K59" s="1" t="s">
        <v>19</v>
      </c>
    </row>
    <row r="60" spans="1:11" x14ac:dyDescent="0.25">
      <c r="A60" s="1" t="s">
        <v>260</v>
      </c>
      <c r="B60" s="1">
        <f>COUNTIF(Tabelle1[[#All],[txtStudienschwerpunkt]],A60)-1</f>
        <v>1</v>
      </c>
      <c r="C60" s="1" t="s">
        <v>11</v>
      </c>
      <c r="D60" s="1" t="s">
        <v>28</v>
      </c>
      <c r="E60" s="1" t="s">
        <v>261</v>
      </c>
      <c r="F60" s="1" t="s">
        <v>262</v>
      </c>
      <c r="G60" s="1" t="s">
        <v>263</v>
      </c>
      <c r="H60" s="1" t="s">
        <v>264</v>
      </c>
      <c r="I60" s="1" t="s">
        <v>265</v>
      </c>
      <c r="J60" s="1" t="s">
        <v>266</v>
      </c>
      <c r="K60" s="1" t="s">
        <v>19</v>
      </c>
    </row>
    <row r="61" spans="1:11" x14ac:dyDescent="0.25">
      <c r="A61" s="1" t="s">
        <v>260</v>
      </c>
      <c r="B61" s="1">
        <f>COUNTIF(Tabelle1[[#All],[txtStudienschwerpunkt]],A61)-1</f>
        <v>1</v>
      </c>
      <c r="C61" s="1" t="s">
        <v>21</v>
      </c>
      <c r="D61" s="1" t="s">
        <v>16</v>
      </c>
      <c r="E61" s="1" t="s">
        <v>352</v>
      </c>
      <c r="F61" s="1" t="s">
        <v>164</v>
      </c>
      <c r="G61" s="1" t="s">
        <v>353</v>
      </c>
      <c r="H61" s="1" t="s">
        <v>354</v>
      </c>
      <c r="I61" s="1" t="s">
        <v>355</v>
      </c>
      <c r="J61" s="1" t="s">
        <v>266</v>
      </c>
      <c r="K61" s="1" t="s">
        <v>19</v>
      </c>
    </row>
    <row r="62" spans="1:11" x14ac:dyDescent="0.25">
      <c r="A62" s="1" t="s">
        <v>97</v>
      </c>
      <c r="B62" s="1">
        <f>COUNTIF(Tabelle1[[#All],[txtStudienschwerpunkt]],A62)-1</f>
        <v>0</v>
      </c>
      <c r="C62" s="1" t="s">
        <v>21</v>
      </c>
      <c r="D62" s="1" t="s">
        <v>12</v>
      </c>
      <c r="E62" s="1" t="s">
        <v>98</v>
      </c>
      <c r="F62" s="1" t="s">
        <v>99</v>
      </c>
      <c r="G62" s="1" t="s">
        <v>100</v>
      </c>
      <c r="H62" s="1" t="s">
        <v>101</v>
      </c>
      <c r="I62" s="1" t="s">
        <v>102</v>
      </c>
      <c r="J62" s="1" t="s">
        <v>103</v>
      </c>
      <c r="K62" s="1" t="s">
        <v>19</v>
      </c>
    </row>
    <row r="63" spans="1:11" x14ac:dyDescent="0.25">
      <c r="A63" s="1" t="s">
        <v>214</v>
      </c>
      <c r="B63" s="1">
        <f>COUNTIF(Tabelle1[[#All],[txtStudienschwerpunkt]],A63)-1</f>
        <v>0</v>
      </c>
      <c r="C63" s="1" t="s">
        <v>11</v>
      </c>
      <c r="D63" s="1" t="s">
        <v>12</v>
      </c>
      <c r="E63" s="1" t="s">
        <v>215</v>
      </c>
      <c r="F63" s="1" t="s">
        <v>216</v>
      </c>
      <c r="G63" s="1" t="s">
        <v>217</v>
      </c>
      <c r="H63" s="1" t="s">
        <v>218</v>
      </c>
      <c r="I63" s="1" t="s">
        <v>219</v>
      </c>
      <c r="J63" s="1" t="s">
        <v>220</v>
      </c>
      <c r="K63" s="1" t="s">
        <v>19</v>
      </c>
    </row>
    <row r="64" spans="1:11" x14ac:dyDescent="0.25">
      <c r="A64" s="1" t="s">
        <v>104</v>
      </c>
      <c r="B64" s="1">
        <f>COUNTIF(Tabelle1[[#All],[txtStudienschwerpunkt]],A64)-1</f>
        <v>0</v>
      </c>
      <c r="C64" s="1" t="s">
        <v>11</v>
      </c>
      <c r="D64" s="1" t="s">
        <v>12</v>
      </c>
      <c r="E64" s="1" t="s">
        <v>105</v>
      </c>
      <c r="F64" s="1" t="s">
        <v>73</v>
      </c>
      <c r="G64" s="1" t="s">
        <v>106</v>
      </c>
      <c r="H64" s="1" t="s">
        <v>107</v>
      </c>
      <c r="I64" s="1" t="s">
        <v>108</v>
      </c>
      <c r="J64" s="1" t="s">
        <v>109</v>
      </c>
      <c r="K64" s="1" t="s">
        <v>19</v>
      </c>
    </row>
    <row r="65" spans="1:11" x14ac:dyDescent="0.25">
      <c r="A65" s="1" t="s">
        <v>117</v>
      </c>
      <c r="B65" s="1">
        <f>COUNTIF(Tabelle1[[#All],[txtStudienschwerpunkt]],A65)-1</f>
        <v>1</v>
      </c>
      <c r="C65" s="1" t="s">
        <v>21</v>
      </c>
      <c r="D65" s="1" t="s">
        <v>12</v>
      </c>
      <c r="E65" s="1" t="s">
        <v>118</v>
      </c>
      <c r="F65" s="1" t="s">
        <v>119</v>
      </c>
      <c r="G65" s="1" t="s">
        <v>120</v>
      </c>
      <c r="H65" s="1" t="s">
        <v>121</v>
      </c>
      <c r="I65" s="1" t="s">
        <v>122</v>
      </c>
      <c r="J65" s="1" t="s">
        <v>123</v>
      </c>
      <c r="K65" s="1" t="s">
        <v>19</v>
      </c>
    </row>
    <row r="66" spans="1:11" x14ac:dyDescent="0.25">
      <c r="A66" s="1" t="s">
        <v>117</v>
      </c>
      <c r="B66" s="1">
        <f>COUNTIF(Tabelle1[[#All],[txtStudienschwerpunkt]],A66)-1</f>
        <v>1</v>
      </c>
      <c r="C66" s="1" t="s">
        <v>21</v>
      </c>
      <c r="D66" s="1" t="s">
        <v>16</v>
      </c>
      <c r="E66" s="1" t="s">
        <v>336</v>
      </c>
      <c r="F66" s="1" t="s">
        <v>337</v>
      </c>
      <c r="G66" s="1" t="s">
        <v>338</v>
      </c>
      <c r="H66" s="1" t="s">
        <v>16</v>
      </c>
      <c r="I66" s="1" t="s">
        <v>16</v>
      </c>
      <c r="J66" s="1" t="s">
        <v>16</v>
      </c>
      <c r="K66" s="1" t="s">
        <v>19</v>
      </c>
    </row>
    <row r="67" spans="1:11" x14ac:dyDescent="0.25">
      <c r="A67" s="1" t="s">
        <v>124</v>
      </c>
      <c r="B67" s="1">
        <f>COUNTIF(Tabelle1[[#All],[txtStudienschwerpunkt]],A67)-1</f>
        <v>3</v>
      </c>
      <c r="C67" s="1" t="s">
        <v>21</v>
      </c>
      <c r="D67" s="1" t="s">
        <v>16</v>
      </c>
      <c r="E67" s="1" t="s">
        <v>125</v>
      </c>
      <c r="F67" s="1" t="s">
        <v>126</v>
      </c>
      <c r="G67" s="1" t="s">
        <v>127</v>
      </c>
      <c r="H67" s="1" t="s">
        <v>128</v>
      </c>
      <c r="I67" s="1" t="s">
        <v>129</v>
      </c>
      <c r="J67" s="1" t="s">
        <v>130</v>
      </c>
      <c r="K67" s="1" t="s">
        <v>19</v>
      </c>
    </row>
    <row r="68" spans="1:11" x14ac:dyDescent="0.25">
      <c r="A68" s="1" t="s">
        <v>124</v>
      </c>
      <c r="B68" s="1">
        <f>COUNTIF(Tabelle1[[#All],[txtStudienschwerpunkt]],A68)-1</f>
        <v>3</v>
      </c>
      <c r="C68" s="1" t="s">
        <v>11</v>
      </c>
      <c r="D68" s="1" t="s">
        <v>16</v>
      </c>
      <c r="E68" s="1" t="s">
        <v>305</v>
      </c>
      <c r="F68" s="1" t="s">
        <v>306</v>
      </c>
      <c r="G68" s="1" t="s">
        <v>307</v>
      </c>
      <c r="H68" s="1" t="s">
        <v>16</v>
      </c>
      <c r="I68" s="1" t="s">
        <v>16</v>
      </c>
      <c r="J68" s="1" t="s">
        <v>16</v>
      </c>
      <c r="K68" s="1" t="s">
        <v>19</v>
      </c>
    </row>
    <row r="69" spans="1:11" x14ac:dyDescent="0.25">
      <c r="A69" s="1" t="s">
        <v>124</v>
      </c>
      <c r="B69" s="1">
        <f>COUNTIF(Tabelle1[[#All],[txtStudienschwerpunkt]],A69)-1</f>
        <v>3</v>
      </c>
      <c r="C69" s="1" t="s">
        <v>11</v>
      </c>
      <c r="D69" s="1" t="s">
        <v>71</v>
      </c>
      <c r="E69" s="1" t="s">
        <v>327</v>
      </c>
      <c r="F69" s="1" t="s">
        <v>328</v>
      </c>
      <c r="G69" s="1" t="s">
        <v>329</v>
      </c>
      <c r="H69" s="1" t="s">
        <v>330</v>
      </c>
      <c r="I69" s="1" t="s">
        <v>16</v>
      </c>
      <c r="J69" s="1" t="s">
        <v>16</v>
      </c>
      <c r="K69" s="1" t="s">
        <v>19</v>
      </c>
    </row>
    <row r="70" spans="1:11" x14ac:dyDescent="0.25">
      <c r="A70" s="1" t="s">
        <v>124</v>
      </c>
      <c r="B70" s="1">
        <f>COUNTIF(Tabelle1[[#All],[txtStudienschwerpunkt]],A70)-1</f>
        <v>3</v>
      </c>
      <c r="C70" s="1" t="s">
        <v>11</v>
      </c>
      <c r="D70" s="1" t="s">
        <v>71</v>
      </c>
      <c r="E70" s="1" t="s">
        <v>369</v>
      </c>
      <c r="F70" s="1" t="s">
        <v>370</v>
      </c>
      <c r="G70" s="1" t="s">
        <v>371</v>
      </c>
      <c r="H70" s="1" t="s">
        <v>372</v>
      </c>
      <c r="I70" s="1" t="s">
        <v>16</v>
      </c>
      <c r="J70" s="1" t="s">
        <v>16</v>
      </c>
      <c r="K70" s="1" t="s">
        <v>19</v>
      </c>
    </row>
    <row r="71" spans="1:11" x14ac:dyDescent="0.25">
      <c r="A71" s="1" t="s">
        <v>131</v>
      </c>
      <c r="B71" s="1">
        <f>COUNTIF(Tabelle1[[#All],[txtStudienschwerpunkt]],A71)-1</f>
        <v>0</v>
      </c>
      <c r="C71" s="1" t="s">
        <v>11</v>
      </c>
      <c r="D71" s="1" t="s">
        <v>16</v>
      </c>
      <c r="E71" s="1" t="s">
        <v>132</v>
      </c>
      <c r="F71" s="1" t="s">
        <v>133</v>
      </c>
      <c r="G71" s="1" t="s">
        <v>134</v>
      </c>
      <c r="H71" s="1" t="s">
        <v>135</v>
      </c>
      <c r="I71" s="1" t="s">
        <v>16</v>
      </c>
      <c r="J71" s="1" t="s">
        <v>16</v>
      </c>
      <c r="K71" s="1" t="s">
        <v>19</v>
      </c>
    </row>
    <row r="72" spans="1:11" x14ac:dyDescent="0.25">
      <c r="A72" s="1" t="s">
        <v>297</v>
      </c>
      <c r="B72" s="1">
        <f>COUNTIF(Tabelle1[[#All],[txtStudienschwerpunkt]],A72)-1</f>
        <v>0</v>
      </c>
      <c r="C72" s="1" t="s">
        <v>21</v>
      </c>
      <c r="D72" s="1" t="s">
        <v>16</v>
      </c>
      <c r="E72" s="1" t="s">
        <v>298</v>
      </c>
      <c r="F72" s="1" t="s">
        <v>177</v>
      </c>
      <c r="G72" s="1" t="s">
        <v>299</v>
      </c>
      <c r="H72" s="1" t="s">
        <v>16</v>
      </c>
      <c r="I72" s="1" t="s">
        <v>16</v>
      </c>
      <c r="J72" s="1" t="s">
        <v>16</v>
      </c>
      <c r="K72" s="1" t="s">
        <v>19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Raik Vahrenhold</dc:creator>
  <cp:lastModifiedBy>Raik Vahrenhold</cp:lastModifiedBy>
  <dcterms:created xsi:type="dcterms:W3CDTF">2015-06-05T18:19:34Z</dcterms:created>
  <dcterms:modified xsi:type="dcterms:W3CDTF">2025-12-17T10:00:46Z</dcterms:modified>
</cp:coreProperties>
</file>